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4" documentId="8_{AC6F4DD6-F3DB-43E7-AAB5-E62E05EF18FE}" xr6:coauthVersionLast="45" xr6:coauthVersionMax="45" xr10:uidLastSave="{B3AC8313-8C65-4073-AF50-1CFD5472051C}"/>
  <bookViews>
    <workbookView xWindow="-10070" yWindow="1630" windowWidth="15500" windowHeight="7880" xr2:uid="{0960E61D-7932-4F11-84C1-54DCA095C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1" l="1"/>
  <c r="H62" i="1"/>
  <c r="E58" i="1"/>
  <c r="H56" i="1"/>
  <c r="H39" i="1"/>
  <c r="H36" i="1"/>
  <c r="H33" i="1"/>
  <c r="H12" i="1"/>
  <c r="H10" i="1"/>
  <c r="H1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5" i="1"/>
  <c r="H38" i="1"/>
  <c r="H9" i="1"/>
  <c r="H30" i="1" l="1"/>
  <c r="H41" i="1" s="1"/>
  <c r="E50" i="1" s="1"/>
</calcChain>
</file>

<file path=xl/sharedStrings.xml><?xml version="1.0" encoding="utf-8"?>
<sst xmlns="http://schemas.openxmlformats.org/spreadsheetml/2006/main" count="67" uniqueCount="58">
  <si>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</si>
  <si>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</si>
  <si>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</si>
  <si>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</si>
  <si>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</si>
  <si>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</si>
  <si>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</si>
  <si>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</si>
  <si>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</si>
  <si>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</si>
  <si>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</si>
  <si>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</si>
  <si>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</si>
  <si>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</si>
  <si>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</si>
  <si>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</si>
  <si>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</si>
  <si>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</si>
  <si>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</si>
  <si>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</si>
  <si>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</si>
  <si>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</si>
  <si>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</si>
  <si>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</si>
  <si>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Shops At The Pecans</t>
  </si>
  <si>
    <t>1 Gal Hearts And Flowers</t>
  </si>
  <si>
    <t>5 Gal Silver Dalea</t>
  </si>
  <si>
    <t>1 Gal Trailing Lantana</t>
  </si>
  <si>
    <t>1 Gal Shasta Daisy</t>
  </si>
  <si>
    <t>5 Gal Deer Grass</t>
  </si>
  <si>
    <t>5 Gal Dwarf Myrtle</t>
  </si>
  <si>
    <t>5 Gal Green NeedleGrass</t>
  </si>
  <si>
    <t>5 Gal Purple Fountain Grass</t>
  </si>
  <si>
    <t>5 Gal Dwarf Pittosporum</t>
  </si>
  <si>
    <t>5 Gal Photinia</t>
  </si>
  <si>
    <t>5 Gal Ballerina Indian Hawthorn</t>
  </si>
  <si>
    <t>5 Gal Huntington Carpet Rosemary</t>
  </si>
  <si>
    <t>5 Gal 'May Night' Sage</t>
  </si>
  <si>
    <t>1 Gal Wedelia</t>
  </si>
  <si>
    <t>Rip Rap</t>
  </si>
  <si>
    <t>Rip Rap TBD</t>
  </si>
  <si>
    <t>Turf</t>
  </si>
  <si>
    <t>Bermuda Grass</t>
  </si>
  <si>
    <t>Salvage, Demo and Relocation Excluded</t>
  </si>
  <si>
    <t>Compacted DG</t>
  </si>
  <si>
    <t>Compacted DG for Yard for Existing Clinic</t>
  </si>
  <si>
    <t>Seeding</t>
  </si>
  <si>
    <t>Seeded Grass for Grazing</t>
  </si>
  <si>
    <t>24" Box Eastern Redbud (1" Caliper)</t>
  </si>
  <si>
    <t>Verde</t>
  </si>
  <si>
    <t>36" Box Natchez Crape Myrtle (1.5" Caliper)</t>
  </si>
  <si>
    <t>24" Box Red Push Pistache (1" Caliper)</t>
  </si>
  <si>
    <t>5 Gal Valentine Bush</t>
  </si>
  <si>
    <t>1/2" Screened Express Carmel (Substituted for Express Armor)</t>
  </si>
  <si>
    <t>Irri</t>
  </si>
  <si>
    <t>Labor</t>
  </si>
  <si>
    <t>Equip</t>
  </si>
  <si>
    <t>pre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</si>
</sst>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2" fillId="0" borderId="1" xfId="0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7BD64-490D-41C5-AB6D-091AB3B48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91A853-EC44-403E-A527-9C4F78520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4F9F-E870-4CA0-A63B-F8C5EAA5630D}">
  <dimension ref="A1:H65"/>
  <sheetViews>
    <sheetView tabSelected="1" topLeftCell="A26" workbookViewId="0">
      <selection activeCell="G30" sqref="G3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0</v>
      </c>
      <c r="B2" s="1" t="s">
        <v>1</v>
      </c>
      <c r="C2" s="14" t="s">
        <v>49</v>
      </c>
      <c r="D2" s="14"/>
      <c r="E2" s="14"/>
      <c r="F2" s="14"/>
    </row>
    <row r="3" spans="1:8" x14ac:dyDescent="0.35">
      <c r="A3" s="2" t="s">
        <v>2</v>
      </c>
      <c r="B3" s="1" t="s">
        <v>3</v>
      </c>
      <c r="C3" s="20">
        <v>44005</v>
      </c>
      <c r="D3" s="21"/>
      <c r="E3" s="21"/>
      <c r="F3" s="21"/>
    </row>
    <row r="4" spans="1:8" x14ac:dyDescent="0.35">
      <c r="A4" s="1" t="s">
        <v>4</v>
      </c>
      <c r="B4" s="1" t="s">
        <v>5</v>
      </c>
      <c r="C4" s="14" t="s">
        <v>24</v>
      </c>
      <c r="D4" s="14"/>
      <c r="E4" s="14"/>
      <c r="F4" s="14"/>
    </row>
    <row r="5" spans="1:8" x14ac:dyDescent="0.35">
      <c r="A5" s="1" t="s">
        <v>6</v>
      </c>
      <c r="B5" s="1" t="s">
        <v>7</v>
      </c>
      <c r="C5" s="20">
        <v>43959</v>
      </c>
      <c r="D5" s="21"/>
      <c r="E5" s="21"/>
      <c r="F5" s="21"/>
    </row>
    <row r="6" spans="1:8" ht="29.25" customHeight="1" x14ac:dyDescent="0.35">
      <c r="A6" s="1" t="s">
        <v>8</v>
      </c>
      <c r="B6" s="22" t="s">
        <v>9</v>
      </c>
      <c r="C6" s="22"/>
      <c r="D6" s="22"/>
      <c r="E6" s="22"/>
      <c r="F6" s="2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6" t="s">
        <v>10</v>
      </c>
      <c r="B8" s="16"/>
      <c r="C8" s="16"/>
      <c r="D8" s="16"/>
      <c r="E8" s="16" t="s">
        <v>11</v>
      </c>
      <c r="F8" s="16"/>
    </row>
    <row r="9" spans="1:8" x14ac:dyDescent="0.35">
      <c r="A9" s="14" t="s">
        <v>48</v>
      </c>
      <c r="B9" s="14"/>
      <c r="C9" s="14"/>
      <c r="D9" s="14"/>
      <c r="E9" s="15">
        <v>18</v>
      </c>
      <c r="F9" s="15"/>
      <c r="G9">
        <v>250</v>
      </c>
      <c r="H9">
        <f>E9*G9</f>
        <v>4500</v>
      </c>
    </row>
    <row r="10" spans="1:8" x14ac:dyDescent="0.35">
      <c r="A10" s="14" t="s">
        <v>50</v>
      </c>
      <c r="B10" s="14"/>
      <c r="C10" s="14"/>
      <c r="D10" s="14"/>
      <c r="E10" s="15">
        <v>31</v>
      </c>
      <c r="F10" s="15"/>
      <c r="G10">
        <v>500</v>
      </c>
      <c r="H10">
        <f t="shared" ref="H10:H38" si="0">E10*G10</f>
        <v>15500</v>
      </c>
    </row>
    <row r="11" spans="1:8" x14ac:dyDescent="0.35">
      <c r="A11" s="14" t="s">
        <v>51</v>
      </c>
      <c r="B11" s="14"/>
      <c r="C11" s="14"/>
      <c r="D11" s="14"/>
      <c r="E11" s="15">
        <v>48</v>
      </c>
      <c r="F11" s="15"/>
      <c r="G11">
        <v>110</v>
      </c>
      <c r="H11">
        <f t="shared" si="0"/>
        <v>5280</v>
      </c>
    </row>
    <row r="12" spans="1:8" x14ac:dyDescent="0.35">
      <c r="E12" s="4"/>
      <c r="F12" s="4"/>
      <c r="H12">
        <f>SUM(H9:H11)</f>
        <v>25280</v>
      </c>
    </row>
    <row r="14" spans="1:8" x14ac:dyDescent="0.35">
      <c r="A14" s="16" t="s">
        <v>12</v>
      </c>
      <c r="B14" s="16"/>
      <c r="C14" s="16"/>
      <c r="D14" s="16"/>
      <c r="E14" s="16" t="s">
        <v>11</v>
      </c>
      <c r="F14" s="17"/>
    </row>
    <row r="15" spans="1:8" x14ac:dyDescent="0.35">
      <c r="A15" s="14" t="s">
        <v>25</v>
      </c>
      <c r="B15" s="14"/>
      <c r="C15" s="14"/>
      <c r="D15" s="14"/>
      <c r="E15" s="15">
        <v>11</v>
      </c>
      <c r="F15" s="15"/>
      <c r="G15">
        <v>3</v>
      </c>
      <c r="H15">
        <f t="shared" si="0"/>
        <v>33</v>
      </c>
    </row>
    <row r="16" spans="1:8" x14ac:dyDescent="0.35">
      <c r="A16" s="14" t="s">
        <v>26</v>
      </c>
      <c r="B16" s="14"/>
      <c r="C16" s="14"/>
      <c r="D16" s="14"/>
      <c r="E16" s="15">
        <v>6</v>
      </c>
      <c r="F16" s="15"/>
      <c r="G16">
        <v>8</v>
      </c>
      <c r="H16">
        <f t="shared" si="0"/>
        <v>48</v>
      </c>
    </row>
    <row r="17" spans="1:8" x14ac:dyDescent="0.35">
      <c r="A17" s="14" t="s">
        <v>52</v>
      </c>
      <c r="B17" s="14"/>
      <c r="C17" s="14"/>
      <c r="D17" s="14"/>
      <c r="E17" s="15">
        <v>128</v>
      </c>
      <c r="F17" s="15"/>
      <c r="G17">
        <v>6.4</v>
      </c>
      <c r="H17">
        <f t="shared" si="0"/>
        <v>819.2</v>
      </c>
    </row>
    <row r="18" spans="1:8" x14ac:dyDescent="0.35">
      <c r="A18" s="14" t="s">
        <v>27</v>
      </c>
      <c r="B18" s="14"/>
      <c r="C18" s="14"/>
      <c r="D18" s="14"/>
      <c r="E18" s="15">
        <v>107</v>
      </c>
      <c r="F18" s="15"/>
      <c r="G18">
        <v>2.25</v>
      </c>
      <c r="H18">
        <f t="shared" si="0"/>
        <v>240.75</v>
      </c>
    </row>
    <row r="19" spans="1:8" x14ac:dyDescent="0.35">
      <c r="A19" s="14" t="s">
        <v>28</v>
      </c>
      <c r="B19" s="14"/>
      <c r="C19" s="14"/>
      <c r="D19" s="14"/>
      <c r="E19" s="15">
        <v>57</v>
      </c>
      <c r="F19" s="15"/>
      <c r="G19">
        <v>3</v>
      </c>
      <c r="H19">
        <f t="shared" si="0"/>
        <v>171</v>
      </c>
    </row>
    <row r="20" spans="1:8" x14ac:dyDescent="0.35">
      <c r="A20" s="14" t="s">
        <v>29</v>
      </c>
      <c r="B20" s="14"/>
      <c r="C20" s="14"/>
      <c r="D20" s="14"/>
      <c r="E20" s="15">
        <v>190</v>
      </c>
      <c r="F20" s="15"/>
      <c r="G20">
        <v>7.4</v>
      </c>
      <c r="H20">
        <f t="shared" si="0"/>
        <v>1406</v>
      </c>
    </row>
    <row r="21" spans="1:8" x14ac:dyDescent="0.35">
      <c r="A21" s="14" t="s">
        <v>30</v>
      </c>
      <c r="B21" s="14"/>
      <c r="C21" s="14"/>
      <c r="D21" s="14"/>
      <c r="E21" s="15">
        <v>28</v>
      </c>
      <c r="F21" s="15"/>
      <c r="G21">
        <v>8</v>
      </c>
      <c r="H21">
        <f t="shared" si="0"/>
        <v>224</v>
      </c>
    </row>
    <row r="22" spans="1:8" x14ac:dyDescent="0.35">
      <c r="A22" s="14" t="s">
        <v>31</v>
      </c>
      <c r="B22" s="14"/>
      <c r="C22" s="14"/>
      <c r="D22" s="14"/>
      <c r="E22" s="15">
        <v>61</v>
      </c>
      <c r="F22" s="15"/>
      <c r="G22">
        <v>12</v>
      </c>
      <c r="H22">
        <f t="shared" si="0"/>
        <v>732</v>
      </c>
    </row>
    <row r="23" spans="1:8" x14ac:dyDescent="0.35">
      <c r="A23" s="14" t="s">
        <v>32</v>
      </c>
      <c r="B23" s="14"/>
      <c r="C23" s="14"/>
      <c r="D23" s="14"/>
      <c r="E23" s="15">
        <v>13</v>
      </c>
      <c r="F23" s="15"/>
      <c r="G23">
        <v>7.4</v>
      </c>
      <c r="H23">
        <f t="shared" si="0"/>
        <v>96.2</v>
      </c>
    </row>
    <row r="24" spans="1:8" x14ac:dyDescent="0.35">
      <c r="A24" s="14" t="s">
        <v>33</v>
      </c>
      <c r="B24" s="14"/>
      <c r="C24" s="14"/>
      <c r="D24" s="14"/>
      <c r="E24" s="15">
        <v>99</v>
      </c>
      <c r="F24" s="15"/>
      <c r="G24">
        <v>8</v>
      </c>
      <c r="H24">
        <f t="shared" si="0"/>
        <v>792</v>
      </c>
    </row>
    <row r="25" spans="1:8" x14ac:dyDescent="0.35">
      <c r="A25" s="14" t="s">
        <v>34</v>
      </c>
      <c r="B25" s="14"/>
      <c r="C25" s="14"/>
      <c r="D25" s="14"/>
      <c r="E25" s="15">
        <v>10</v>
      </c>
      <c r="F25" s="15"/>
      <c r="G25">
        <v>8</v>
      </c>
      <c r="H25">
        <f t="shared" si="0"/>
        <v>80</v>
      </c>
    </row>
    <row r="26" spans="1:8" x14ac:dyDescent="0.35">
      <c r="A26" s="14" t="s">
        <v>35</v>
      </c>
      <c r="B26" s="14"/>
      <c r="C26" s="14"/>
      <c r="D26" s="14"/>
      <c r="E26" s="15">
        <v>92</v>
      </c>
      <c r="F26" s="15"/>
      <c r="G26">
        <v>8</v>
      </c>
      <c r="H26">
        <f t="shared" si="0"/>
        <v>736</v>
      </c>
    </row>
    <row r="27" spans="1:8" x14ac:dyDescent="0.35">
      <c r="A27" s="14" t="s">
        <v>36</v>
      </c>
      <c r="B27" s="14"/>
      <c r="C27" s="14"/>
      <c r="D27" s="14"/>
      <c r="E27" s="15">
        <v>45</v>
      </c>
      <c r="F27" s="15"/>
      <c r="G27">
        <v>2.5</v>
      </c>
      <c r="H27">
        <f t="shared" si="0"/>
        <v>112.5</v>
      </c>
    </row>
    <row r="28" spans="1:8" x14ac:dyDescent="0.35">
      <c r="A28" s="14" t="s">
        <v>37</v>
      </c>
      <c r="B28" s="14"/>
      <c r="C28" s="14"/>
      <c r="D28" s="14"/>
      <c r="E28" s="15">
        <v>9</v>
      </c>
      <c r="F28" s="15"/>
      <c r="G28">
        <v>8</v>
      </c>
      <c r="H28">
        <f t="shared" si="0"/>
        <v>72</v>
      </c>
    </row>
    <row r="29" spans="1:8" x14ac:dyDescent="0.35">
      <c r="A29" s="14" t="s">
        <v>38</v>
      </c>
      <c r="B29" s="14"/>
      <c r="C29" s="14"/>
      <c r="D29" s="14"/>
      <c r="E29" s="15">
        <v>17</v>
      </c>
      <c r="F29" s="15"/>
      <c r="G29">
        <v>2.5</v>
      </c>
      <c r="H29">
        <f t="shared" si="0"/>
        <v>42.5</v>
      </c>
    </row>
    <row r="30" spans="1:8" x14ac:dyDescent="0.35">
      <c r="E30" s="4"/>
      <c r="F30" s="4"/>
      <c r="H30">
        <f>SUM(H15:H29)</f>
        <v>5605.15</v>
      </c>
    </row>
    <row r="31" spans="1:8" x14ac:dyDescent="0.35">
      <c r="A31" s="16" t="s">
        <v>39</v>
      </c>
      <c r="B31" s="16"/>
      <c r="C31" s="16"/>
      <c r="D31" s="16"/>
      <c r="E31" s="16" t="s">
        <v>11</v>
      </c>
      <c r="F31" s="17"/>
    </row>
    <row r="32" spans="1:8" x14ac:dyDescent="0.35">
      <c r="A32" s="14" t="s">
        <v>40</v>
      </c>
      <c r="B32" s="14"/>
      <c r="C32" s="14"/>
      <c r="D32" s="14"/>
      <c r="E32" s="15">
        <v>20</v>
      </c>
      <c r="F32" s="15"/>
      <c r="G32">
        <v>55</v>
      </c>
      <c r="H32">
        <f t="shared" si="0"/>
        <v>1100</v>
      </c>
    </row>
    <row r="33" spans="1:8" x14ac:dyDescent="0.35">
      <c r="E33" s="5"/>
      <c r="F33" s="5"/>
      <c r="H33">
        <f>SUM(H32)</f>
        <v>1100</v>
      </c>
    </row>
    <row r="34" spans="1:8" x14ac:dyDescent="0.35">
      <c r="A34" s="16" t="s">
        <v>41</v>
      </c>
      <c r="B34" s="16"/>
      <c r="C34" s="16"/>
      <c r="D34" s="16"/>
      <c r="E34" s="16" t="s">
        <v>11</v>
      </c>
      <c r="F34" s="17"/>
    </row>
    <row r="35" spans="1:8" x14ac:dyDescent="0.35">
      <c r="A35" s="18" t="s">
        <v>42</v>
      </c>
      <c r="B35" s="18"/>
      <c r="C35" s="18"/>
      <c r="D35" s="18"/>
      <c r="E35" s="15">
        <v>10700</v>
      </c>
      <c r="F35" s="15"/>
      <c r="G35">
        <v>0.52</v>
      </c>
      <c r="H35">
        <f t="shared" si="0"/>
        <v>5564</v>
      </c>
    </row>
    <row r="36" spans="1:8" x14ac:dyDescent="0.35">
      <c r="E36" s="4"/>
      <c r="F36" s="4"/>
      <c r="H36">
        <f>SUM(H35)</f>
        <v>5564</v>
      </c>
    </row>
    <row r="37" spans="1:8" x14ac:dyDescent="0.35">
      <c r="A37" s="16" t="s">
        <v>13</v>
      </c>
      <c r="B37" s="16"/>
      <c r="C37" s="16"/>
      <c r="D37" s="16"/>
      <c r="E37" s="16" t="s">
        <v>11</v>
      </c>
      <c r="F37" s="17"/>
    </row>
    <row r="38" spans="1:8" ht="15.5" customHeight="1" x14ac:dyDescent="0.35">
      <c r="A38" s="14" t="s">
        <v>53</v>
      </c>
      <c r="B38" s="14"/>
      <c r="C38" s="14"/>
      <c r="D38" s="14"/>
      <c r="E38" s="15">
        <v>300</v>
      </c>
      <c r="F38" s="15"/>
      <c r="G38">
        <v>45</v>
      </c>
      <c r="H38">
        <f t="shared" si="0"/>
        <v>13500</v>
      </c>
    </row>
    <row r="39" spans="1:8" x14ac:dyDescent="0.35">
      <c r="E39" s="4"/>
      <c r="F39" s="4"/>
      <c r="H39">
        <f>SUM(H38)</f>
        <v>13500</v>
      </c>
    </row>
    <row r="40" spans="1:8" x14ac:dyDescent="0.35">
      <c r="A40" s="16" t="s">
        <v>14</v>
      </c>
      <c r="B40" s="16"/>
      <c r="C40" s="16"/>
      <c r="D40" s="16"/>
      <c r="E40" s="16"/>
      <c r="F40" s="17"/>
    </row>
    <row r="41" spans="1:8" x14ac:dyDescent="0.35">
      <c r="A41" s="8" t="s">
        <v>15</v>
      </c>
      <c r="B41" s="9"/>
      <c r="C41" s="9"/>
      <c r="D41" s="9"/>
      <c r="E41" s="9"/>
      <c r="F41" s="10"/>
      <c r="G41" t="s">
        <v>57</v>
      </c>
      <c r="H41">
        <f>SUM(H39,H36,H33,H30,H12)</f>
        <v>51049.15</v>
      </c>
    </row>
    <row r="42" spans="1:8" x14ac:dyDescent="0.35">
      <c r="A42" s="8" t="s">
        <v>16</v>
      </c>
      <c r="B42" s="9"/>
      <c r="C42" s="9"/>
      <c r="D42" s="9"/>
      <c r="E42" s="9"/>
      <c r="F42" s="10"/>
      <c r="G42" t="s">
        <v>54</v>
      </c>
      <c r="H42">
        <v>20000</v>
      </c>
    </row>
    <row r="43" spans="1:8" x14ac:dyDescent="0.35">
      <c r="A43" s="8" t="s">
        <v>17</v>
      </c>
      <c r="B43" s="9"/>
      <c r="C43" s="9"/>
      <c r="D43" s="9"/>
      <c r="E43" s="9"/>
      <c r="F43" s="10"/>
      <c r="G43" t="s">
        <v>55</v>
      </c>
      <c r="H43">
        <v>25600</v>
      </c>
    </row>
    <row r="44" spans="1:8" x14ac:dyDescent="0.35">
      <c r="A44" s="8" t="s">
        <v>18</v>
      </c>
      <c r="B44" s="9"/>
      <c r="C44" s="9"/>
      <c r="D44" s="9"/>
      <c r="E44" s="9"/>
      <c r="F44" s="10"/>
      <c r="G44" t="s">
        <v>56</v>
      </c>
      <c r="H44">
        <v>6000</v>
      </c>
    </row>
    <row r="45" spans="1:8" x14ac:dyDescent="0.35">
      <c r="A45" s="8" t="s">
        <v>18</v>
      </c>
      <c r="B45" s="9"/>
      <c r="C45" s="9"/>
      <c r="D45" s="9"/>
      <c r="E45" s="9"/>
      <c r="F45" s="10"/>
    </row>
    <row r="46" spans="1:8" x14ac:dyDescent="0.35">
      <c r="A46" s="8" t="s">
        <v>19</v>
      </c>
      <c r="B46" s="9"/>
      <c r="C46" s="9"/>
      <c r="D46" s="9"/>
      <c r="E46" s="9"/>
      <c r="F46" s="10"/>
    </row>
    <row r="47" spans="1:8" x14ac:dyDescent="0.35">
      <c r="A47" s="8" t="s">
        <v>20</v>
      </c>
      <c r="B47" s="9"/>
      <c r="C47" s="9"/>
      <c r="D47" s="9"/>
      <c r="E47" s="9"/>
      <c r="F47" s="10"/>
    </row>
    <row r="48" spans="1:8" x14ac:dyDescent="0.35">
      <c r="A48" s="8" t="s">
        <v>21</v>
      </c>
      <c r="B48" s="9"/>
      <c r="C48" s="9"/>
      <c r="D48" s="9"/>
      <c r="E48" s="9"/>
      <c r="F48" s="10"/>
    </row>
    <row r="49" spans="1:8" ht="15.75" customHeight="1" thickBot="1" x14ac:dyDescent="0.4">
      <c r="A49" s="3"/>
      <c r="B49" s="3"/>
      <c r="C49" s="3"/>
      <c r="D49" s="3"/>
      <c r="E49" s="3"/>
      <c r="F49" s="3"/>
    </row>
    <row r="50" spans="1:8" x14ac:dyDescent="0.35">
      <c r="A50" s="11" t="s">
        <v>22</v>
      </c>
      <c r="B50" s="12"/>
      <c r="C50" s="12"/>
      <c r="D50" s="13"/>
      <c r="E50" s="11">
        <f>SUM(H41:H44)*1.25</f>
        <v>128311.4375</v>
      </c>
      <c r="F50" s="13"/>
    </row>
    <row r="51" spans="1:8" x14ac:dyDescent="0.35">
      <c r="A51" s="6"/>
      <c r="B51" s="6"/>
      <c r="C51" s="6"/>
      <c r="D51" s="6"/>
      <c r="E51" s="6"/>
      <c r="F51" s="6"/>
    </row>
    <row r="52" spans="1:8" x14ac:dyDescent="0.35">
      <c r="A52" s="7" t="s">
        <v>23</v>
      </c>
      <c r="B52" s="7"/>
      <c r="C52" s="7"/>
      <c r="D52" s="7"/>
      <c r="E52" s="7"/>
      <c r="F52" s="7"/>
    </row>
    <row r="53" spans="1:8" x14ac:dyDescent="0.35">
      <c r="A53" s="8" t="s">
        <v>43</v>
      </c>
      <c r="B53" s="9"/>
      <c r="C53" s="9"/>
      <c r="D53" s="9"/>
      <c r="E53" s="9"/>
      <c r="F53" s="10"/>
    </row>
    <row r="55" spans="1:8" x14ac:dyDescent="0.35">
      <c r="A55" s="16" t="s">
        <v>44</v>
      </c>
      <c r="B55" s="16"/>
      <c r="C55" s="16"/>
      <c r="D55" s="16"/>
      <c r="E55" s="16" t="s">
        <v>11</v>
      </c>
      <c r="F55" s="17"/>
    </row>
    <row r="56" spans="1:8" ht="15.5" customHeight="1" x14ac:dyDescent="0.35">
      <c r="A56" s="14" t="s">
        <v>45</v>
      </c>
      <c r="B56" s="14"/>
      <c r="C56" s="14"/>
      <c r="D56" s="14"/>
      <c r="E56" s="15">
        <v>480</v>
      </c>
      <c r="F56" s="15"/>
      <c r="G56">
        <v>75</v>
      </c>
      <c r="H56">
        <f>E56*G56</f>
        <v>36000</v>
      </c>
    </row>
    <row r="57" spans="1:8" ht="15.75" customHeight="1" thickBot="1" x14ac:dyDescent="0.4">
      <c r="A57" s="3"/>
      <c r="B57" s="3"/>
      <c r="C57" s="3"/>
      <c r="D57" s="3"/>
      <c r="E57" s="3"/>
      <c r="F57" s="3"/>
    </row>
    <row r="58" spans="1:8" x14ac:dyDescent="0.35">
      <c r="A58" s="11" t="s">
        <v>22</v>
      </c>
      <c r="B58" s="12"/>
      <c r="C58" s="12"/>
      <c r="D58" s="13"/>
      <c r="E58" s="11">
        <f>H56</f>
        <v>36000</v>
      </c>
      <c r="F58" s="13"/>
    </row>
    <row r="59" spans="1:8" x14ac:dyDescent="0.35">
      <c r="A59" s="6"/>
      <c r="B59" s="6"/>
      <c r="C59" s="6"/>
      <c r="D59" s="6"/>
      <c r="E59" s="6"/>
      <c r="F59" s="6"/>
    </row>
    <row r="61" spans="1:8" x14ac:dyDescent="0.35">
      <c r="A61" s="16" t="s">
        <v>46</v>
      </c>
      <c r="B61" s="16"/>
      <c r="C61" s="16"/>
      <c r="D61" s="16"/>
      <c r="E61" s="16" t="s">
        <v>11</v>
      </c>
      <c r="F61" s="17"/>
    </row>
    <row r="62" spans="1:8" ht="15.5" customHeight="1" x14ac:dyDescent="0.35">
      <c r="A62" s="14" t="s">
        <v>47</v>
      </c>
      <c r="B62" s="14"/>
      <c r="C62" s="14"/>
      <c r="D62" s="14"/>
      <c r="E62" s="15">
        <v>64550</v>
      </c>
      <c r="F62" s="15"/>
      <c r="G62">
        <v>0.2</v>
      </c>
      <c r="H62">
        <f>E62*G62</f>
        <v>12910</v>
      </c>
    </row>
    <row r="63" spans="1:8" ht="15.75" customHeight="1" thickBot="1" x14ac:dyDescent="0.4">
      <c r="A63" s="3"/>
      <c r="B63" s="3"/>
      <c r="C63" s="3"/>
      <c r="D63" s="3"/>
      <c r="E63" s="3"/>
      <c r="F63" s="3"/>
    </row>
    <row r="64" spans="1:8" x14ac:dyDescent="0.35">
      <c r="A64" s="11" t="s">
        <v>22</v>
      </c>
      <c r="B64" s="12"/>
      <c r="C64" s="12"/>
      <c r="D64" s="13"/>
      <c r="E64" s="11">
        <f>H62</f>
        <v>12910</v>
      </c>
      <c r="F64" s="13"/>
    </row>
    <row r="65" spans="1:6" x14ac:dyDescent="0.35">
      <c r="A65" s="6"/>
      <c r="B65" s="6"/>
      <c r="C65" s="6"/>
      <c r="D65" s="6"/>
      <c r="E65" s="6"/>
      <c r="F65" s="6"/>
    </row>
  </sheetData>
  <mergeCells count="83">
    <mergeCell ref="A61:D61"/>
    <mergeCell ref="E61:F61"/>
    <mergeCell ref="A62:D62"/>
    <mergeCell ref="E62:F62"/>
    <mergeCell ref="A64:D64"/>
    <mergeCell ref="E64:F64"/>
    <mergeCell ref="A55:D55"/>
    <mergeCell ref="E55:F55"/>
    <mergeCell ref="A56:D56"/>
    <mergeCell ref="E56:F56"/>
    <mergeCell ref="A58:D58"/>
    <mergeCell ref="E58:F58"/>
    <mergeCell ref="A48:F48"/>
    <mergeCell ref="A50:D50"/>
    <mergeCell ref="E50:F50"/>
    <mergeCell ref="A52:F52"/>
    <mergeCell ref="A53:F53"/>
    <mergeCell ref="A43:F43"/>
    <mergeCell ref="A44:F44"/>
    <mergeCell ref="A45:F45"/>
    <mergeCell ref="A46:F46"/>
    <mergeCell ref="A47:F47"/>
    <mergeCell ref="A35:D35"/>
    <mergeCell ref="E35:F35"/>
    <mergeCell ref="A37:D37"/>
    <mergeCell ref="E37:F37"/>
    <mergeCell ref="A38:D38"/>
    <mergeCell ref="E38:F38"/>
    <mergeCell ref="B6:F6"/>
    <mergeCell ref="A11:D11"/>
    <mergeCell ref="E11:F11"/>
    <mergeCell ref="A18:D18"/>
    <mergeCell ref="E18:F18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A14:D14"/>
    <mergeCell ref="E14:F14"/>
    <mergeCell ref="A15:D15"/>
    <mergeCell ref="E15:F15"/>
    <mergeCell ref="A16:D16"/>
    <mergeCell ref="E16:F16"/>
    <mergeCell ref="A17:D17"/>
    <mergeCell ref="E17:F17"/>
    <mergeCell ref="A19:D19"/>
    <mergeCell ref="E19:F19"/>
    <mergeCell ref="A20:D20"/>
    <mergeCell ref="E20:F20"/>
    <mergeCell ref="A22:D22"/>
    <mergeCell ref="E22:F22"/>
    <mergeCell ref="A21:D21"/>
    <mergeCell ref="E21:F21"/>
    <mergeCell ref="A23:D23"/>
    <mergeCell ref="E23:F23"/>
    <mergeCell ref="A24:D24"/>
    <mergeCell ref="E24:F24"/>
    <mergeCell ref="A26:D26"/>
    <mergeCell ref="E26:F26"/>
    <mergeCell ref="A25:D25"/>
    <mergeCell ref="E25:F25"/>
    <mergeCell ref="A27:D27"/>
    <mergeCell ref="E27:F27"/>
    <mergeCell ref="A28:D28"/>
    <mergeCell ref="E28:F28"/>
    <mergeCell ref="A29:D29"/>
    <mergeCell ref="E29:F29"/>
    <mergeCell ref="A31:D31"/>
    <mergeCell ref="E31:F31"/>
    <mergeCell ref="A32:D32"/>
    <mergeCell ref="E32:F32"/>
    <mergeCell ref="A34:D34"/>
    <mergeCell ref="E34:F34"/>
    <mergeCell ref="A40:F40"/>
    <mergeCell ref="A41:F41"/>
    <mergeCell ref="A42:F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2020-06-24T01:18:44Z</dcterms:created>
  <dcterms:modified xsi:type="dcterms:W3CDTF">2020-06-30T00:15:40Z</dcterms:modified>
</cp:coreProperties>
</file>