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lab1\video adaptation\"/>
    </mc:Choice>
  </mc:AlternateContent>
  <xr:revisionPtr revIDLastSave="0" documentId="13_ncr:1_{FCE3EFE7-6B85-473F-AB60-D43ADB8684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mulcast" sheetId="1" r:id="rId1"/>
    <sheet name="Transcoding" sheetId="2" r:id="rId2"/>
    <sheet name="Scalable(3L)" sheetId="3" r:id="rId3"/>
    <sheet name="Plo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2" i="3"/>
  <c r="R2" i="3"/>
  <c r="R3" i="3"/>
  <c r="R4" i="3"/>
  <c r="R5" i="3"/>
  <c r="L2" i="3"/>
  <c r="AA3" i="2"/>
  <c r="AA4" i="2"/>
  <c r="AA5" i="2"/>
  <c r="AA2" i="2"/>
  <c r="X3" i="2"/>
  <c r="X4" i="2"/>
  <c r="X5" i="2"/>
  <c r="X2" i="2"/>
  <c r="U17" i="1"/>
  <c r="U18" i="1"/>
  <c r="U19" i="1"/>
  <c r="U16" i="1"/>
  <c r="R16" i="1"/>
  <c r="R17" i="1"/>
  <c r="R18" i="1"/>
  <c r="R19" i="1"/>
  <c r="O16" i="1"/>
  <c r="U3" i="2"/>
  <c r="U4" i="2"/>
  <c r="U5" i="2"/>
  <c r="U2" i="2"/>
  <c r="R3" i="2"/>
  <c r="R4" i="2"/>
  <c r="R5" i="2"/>
  <c r="R2" i="2"/>
  <c r="O2" i="2"/>
  <c r="L2" i="2"/>
  <c r="O2" i="3"/>
  <c r="L3" i="3"/>
  <c r="O5" i="3"/>
  <c r="L5" i="3"/>
  <c r="O4" i="3"/>
  <c r="L4" i="3"/>
  <c r="O3" i="3"/>
  <c r="O3" i="2"/>
  <c r="O4" i="2"/>
  <c r="O5" i="2"/>
  <c r="L3" i="2"/>
  <c r="L4" i="2"/>
  <c r="L5" i="2"/>
  <c r="O17" i="1"/>
  <c r="O18" i="1"/>
  <c r="O19" i="1"/>
  <c r="L19" i="1"/>
  <c r="L18" i="1"/>
  <c r="L17" i="1"/>
  <c r="L16" i="1"/>
  <c r="I27" i="3"/>
  <c r="I41" i="3" s="1"/>
  <c r="H27" i="3"/>
  <c r="H41" i="3" s="1"/>
  <c r="I20" i="3"/>
  <c r="I34" i="3" s="1"/>
  <c r="H20" i="3"/>
  <c r="H34" i="3" s="1"/>
  <c r="H40" i="3"/>
  <c r="I26" i="3"/>
  <c r="I40" i="3" s="1"/>
  <c r="H26" i="3"/>
  <c r="H33" i="3"/>
  <c r="I19" i="3"/>
  <c r="I33" i="3" s="1"/>
  <c r="H19" i="3"/>
  <c r="H25" i="3"/>
  <c r="H39" i="3" s="1"/>
  <c r="I25" i="3"/>
  <c r="I39" i="3" s="1"/>
  <c r="I32" i="3"/>
  <c r="I18" i="3"/>
  <c r="H18" i="3"/>
  <c r="H32" i="3" s="1"/>
  <c r="I24" i="3"/>
  <c r="I38" i="3" s="1"/>
  <c r="H24" i="3"/>
  <c r="H38" i="3" s="1"/>
  <c r="I17" i="3"/>
  <c r="I31" i="3" s="1"/>
  <c r="H17" i="3"/>
  <c r="H31" i="3" s="1"/>
</calcChain>
</file>

<file path=xl/sharedStrings.xml><?xml version="1.0" encoding="utf-8"?>
<sst xmlns="http://schemas.openxmlformats.org/spreadsheetml/2006/main" count="450" uniqueCount="179">
  <si>
    <t>width</t>
  </si>
  <si>
    <t>numFrames</t>
  </si>
  <si>
    <t>height</t>
  </si>
  <si>
    <t>QP</t>
  </si>
  <si>
    <t>Encoding speed (ms/frame)</t>
  </si>
  <si>
    <t>Time (ms)</t>
  </si>
  <si>
    <t>PSNR-Y[db]</t>
  </si>
  <si>
    <t>6834.870</t>
  </si>
  <si>
    <t>683487.000</t>
  </si>
  <si>
    <t>bitrate[kbps]</t>
  </si>
  <si>
    <t>Size [bytes]</t>
  </si>
  <si>
    <t>7320.710</t>
  </si>
  <si>
    <t>732071.000</t>
  </si>
  <si>
    <t>7572.560</t>
  </si>
  <si>
    <t>757256.000</t>
  </si>
  <si>
    <t>674238.000</t>
  </si>
  <si>
    <t>6742.380</t>
  </si>
  <si>
    <t>36.0607</t>
  </si>
  <si>
    <t>3368.4576</t>
  </si>
  <si>
    <t>7076.460</t>
  </si>
  <si>
    <t>707646.000</t>
  </si>
  <si>
    <t>34.8663</t>
  </si>
  <si>
    <t>2587.6992</t>
  </si>
  <si>
    <t>7238.470</t>
  </si>
  <si>
    <t>723847.000</t>
  </si>
  <si>
    <t>33.6277</t>
  </si>
  <si>
    <t>1977.5232</t>
  </si>
  <si>
    <t>6289.410</t>
  </si>
  <si>
    <t>628941.000</t>
  </si>
  <si>
    <t>31.9016</t>
  </si>
  <si>
    <t>1384.0128</t>
  </si>
  <si>
    <t>621006.000</t>
  </si>
  <si>
    <t>6210.060</t>
  </si>
  <si>
    <t>29.2378</t>
  </si>
  <si>
    <t>808.1904</t>
  </si>
  <si>
    <t>5506.300</t>
  </si>
  <si>
    <t>550630.000</t>
  </si>
  <si>
    <t>11765.530</t>
  </si>
  <si>
    <t>1176553.000</t>
  </si>
  <si>
    <t>8415.840</t>
  </si>
  <si>
    <t>841584.000</t>
  </si>
  <si>
    <t>841219.000</t>
  </si>
  <si>
    <t>8412.190</t>
  </si>
  <si>
    <t>8127.680</t>
  </si>
  <si>
    <t>812768.000</t>
  </si>
  <si>
    <t>35.1044</t>
  </si>
  <si>
    <t>3051.7536</t>
  </si>
  <si>
    <t>8278.770</t>
  </si>
  <si>
    <t>827877.000</t>
  </si>
  <si>
    <t>33.9533</t>
  </si>
  <si>
    <t>2251.6272</t>
  </si>
  <si>
    <t>8764.460</t>
  </si>
  <si>
    <t>876446.000</t>
  </si>
  <si>
    <t>32.6854</t>
  </si>
  <si>
    <t>1673.7120</t>
  </si>
  <si>
    <t>8039.760</t>
  </si>
  <si>
    <t>803976.000</t>
  </si>
  <si>
    <t>27.6708</t>
  </si>
  <si>
    <t>684.6816</t>
  </si>
  <si>
    <t>6837.370</t>
  </si>
  <si>
    <t>683737.000</t>
  </si>
  <si>
    <t>2668.300</t>
  </si>
  <si>
    <t>133415.000</t>
  </si>
  <si>
    <t>3840.700</t>
  </si>
  <si>
    <t>192035.000</t>
  </si>
  <si>
    <t>2006.960</t>
  </si>
  <si>
    <t>100348.000</t>
  </si>
  <si>
    <t>2249.780</t>
  </si>
  <si>
    <t>112489.000</t>
  </si>
  <si>
    <t>2270.140</t>
  </si>
  <si>
    <t>113507.000</t>
  </si>
  <si>
    <t>2314.260</t>
  </si>
  <si>
    <t>115713.000</t>
  </si>
  <si>
    <t>1965.140</t>
  </si>
  <si>
    <t>98257.000</t>
  </si>
  <si>
    <t>2541.800</t>
  </si>
  <si>
    <t>127090.000</t>
  </si>
  <si>
    <t>35.1842</t>
  </si>
  <si>
    <t>659.2608</t>
  </si>
  <si>
    <t>1920.300</t>
  </si>
  <si>
    <t>96015.000</t>
  </si>
  <si>
    <t>34.6506</t>
  </si>
  <si>
    <t>550.6656</t>
  </si>
  <si>
    <t>2518.660</t>
  </si>
  <si>
    <t>125933.000</t>
  </si>
  <si>
    <t>33.9710</t>
  </si>
  <si>
    <t>519.8736</t>
  </si>
  <si>
    <t>2346.220</t>
  </si>
  <si>
    <t>117311.000</t>
  </si>
  <si>
    <t>33.2666</t>
  </si>
  <si>
    <t>427.7664</t>
  </si>
  <si>
    <t>2598.020</t>
  </si>
  <si>
    <t>129901.000</t>
  </si>
  <si>
    <t>32.8004</t>
  </si>
  <si>
    <t>1869.160</t>
  </si>
  <si>
    <t>93458.000</t>
  </si>
  <si>
    <t>402.8976</t>
  </si>
  <si>
    <t>31.8728</t>
  </si>
  <si>
    <t>328.9824</t>
  </si>
  <si>
    <t>2225.920</t>
  </si>
  <si>
    <t>111296.000</t>
  </si>
  <si>
    <t>31.2300</t>
  </si>
  <si>
    <t>289.0416</t>
  </si>
  <si>
    <t>1770.940</t>
  </si>
  <si>
    <t>88547.000</t>
  </si>
  <si>
    <t>230.2896</t>
  </si>
  <si>
    <t>30.0131</t>
  </si>
  <si>
    <t>2020.080</t>
  </si>
  <si>
    <t>101004.000</t>
  </si>
  <si>
    <t>28.8805</t>
  </si>
  <si>
    <t>170.8032</t>
  </si>
  <si>
    <t>1793.080</t>
  </si>
  <si>
    <t>89654.000</t>
  </si>
  <si>
    <t>4555.760</t>
  </si>
  <si>
    <t>4793.460</t>
  </si>
  <si>
    <t>4510.520</t>
  </si>
  <si>
    <t>4906.240</t>
  </si>
  <si>
    <t>4310.600</t>
  </si>
  <si>
    <t>4983.520</t>
  </si>
  <si>
    <t>4029.520</t>
  </si>
  <si>
    <t>5177.460</t>
  </si>
  <si>
    <t>14634.900</t>
  </si>
  <si>
    <t>14546.700</t>
  </si>
  <si>
    <t>14447.660</t>
  </si>
  <si>
    <t>14278.050</t>
  </si>
  <si>
    <t>13558.480</t>
  </si>
  <si>
    <t>13869.840</t>
  </si>
  <si>
    <t>14110.650</t>
  </si>
  <si>
    <t>14312.650</t>
  </si>
  <si>
    <t>13001.490</t>
  </si>
  <si>
    <t>1300149.000</t>
  </si>
  <si>
    <t>12900.430</t>
  </si>
  <si>
    <t>1290043.000</t>
  </si>
  <si>
    <t>12891.580</t>
  </si>
  <si>
    <t>1289158.000</t>
  </si>
  <si>
    <t>12365.690</t>
  </si>
  <si>
    <t>1236569.000</t>
  </si>
  <si>
    <t>12612.600</t>
  </si>
  <si>
    <t>1261260.000</t>
  </si>
  <si>
    <t>11824.600</t>
  </si>
  <si>
    <t>1182460.000</t>
  </si>
  <si>
    <t>12193.550</t>
  </si>
  <si>
    <t>1219355.000</t>
  </si>
  <si>
    <t>11426.930</t>
  </si>
  <si>
    <t>1142693.000</t>
  </si>
  <si>
    <t>Simulcast-R2 -Soccer</t>
  </si>
  <si>
    <t>Transcoding-R2 -Soccer</t>
  </si>
  <si>
    <t>Scalable3L-R2 -Soccer</t>
  </si>
  <si>
    <t>Scalable3L-R2 -City</t>
  </si>
  <si>
    <t>Scalable3L-R3 -Soccer</t>
  </si>
  <si>
    <t>Scalable3L-R3 -City</t>
  </si>
  <si>
    <t>Scalable3L-R1 -Soccer</t>
  </si>
  <si>
    <t>Scalable3L-R1 -City</t>
  </si>
  <si>
    <t>Transcoding-R1-City</t>
  </si>
  <si>
    <t>Transcoding-R1-Soccer</t>
  </si>
  <si>
    <t>Transcoding-R2 -City</t>
  </si>
  <si>
    <t>Transcoding-R3 -Soccer</t>
  </si>
  <si>
    <t>Transcoding-R3 -City</t>
  </si>
  <si>
    <t>Simulcast-R2-City</t>
  </si>
  <si>
    <t>Simulcast-R1 -Soccer</t>
  </si>
  <si>
    <t>Simulcast-R1-City</t>
  </si>
  <si>
    <t>Simulcast-R3-Soccer</t>
  </si>
  <si>
    <t>Simulcast-R3-City</t>
  </si>
  <si>
    <t>z</t>
  </si>
  <si>
    <t>Total-Size</t>
  </si>
  <si>
    <t>Simulcast-Soccer</t>
  </si>
  <si>
    <t>Simulcast-City</t>
  </si>
  <si>
    <t>Transcoding-City</t>
  </si>
  <si>
    <t>Transcoding-Soccer</t>
  </si>
  <si>
    <t>Scalable-Soccer</t>
  </si>
  <si>
    <t>Scalable-City</t>
  </si>
  <si>
    <t>S1</t>
  </si>
  <si>
    <t>S2</t>
  </si>
  <si>
    <t>S3</t>
  </si>
  <si>
    <t>S4</t>
  </si>
  <si>
    <t>Total-Time</t>
  </si>
  <si>
    <t>Soccer</t>
  </si>
  <si>
    <t>City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</si>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</sst>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Transcoding</a:t>
            </a:r>
            <a:r>
              <a:rPr lang="pt-PT" baseline="0"/>
              <a:t> Requisites [in Seconds]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Transcoding!$T$1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Transcoding!$U$2:$U$5</c:f>
              <c:numCache>
                <c:formatCode>General</c:formatCode>
                <c:ptCount val="4"/>
                <c:pt idx="0">
                  <c:v>2879.7159999999999</c:v>
                </c:pt>
                <c:pt idx="1">
                  <c:v>2541.5659999999998</c:v>
                </c:pt>
                <c:pt idx="2">
                  <c:v>2535.1610000000001</c:v>
                </c:pt>
                <c:pt idx="3">
                  <c:v>2499.4459999999999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E-437F-87FA-BD7B5EF10AB2}"/>
            </c:ext>
          </c:extLst>
        </c:ser>
        <c:ser>
          <c:idx val="0"/>
          <c:order val="1"/>
          <c:tx>
            <c:strRef>
              <c:f>Transcoding!$Q$1</c:f>
              <c:strCache>
                <c:ptCount val="1"/>
                <c:pt idx="0">
                  <c:v>Soccer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Transcoding!$Q$2:$Q$5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Transcoding!$R$2:$R$5</c:f>
              <c:numCache>
                <c:formatCode>General</c:formatCode>
                <c:ptCount val="4"/>
                <c:pt idx="0">
                  <c:v>2342.54</c:v>
                </c:pt>
                <c:pt idx="1">
                  <c:v>2368.6619999999998</c:v>
                </c:pt>
                <c:pt idx="2">
                  <c:v>2359.77</c:v>
                </c:pt>
                <c:pt idx="3">
                  <c:v>2231.5619999999999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E-437F-87FA-BD7B5EF1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38975"/>
        <c:axId val="1077945631"/>
      </c:barChart>
      <c:catAx>
        <c:axId val="10779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7945631"/>
        <c:crosses val="autoZero"/>
        <c:auto val="1"/>
        <c:lblAlgn val="ctr"/>
        <c:lblOffset val="100"/>
        <c:noMultiLvlLbl val="0"/>
      </c:catAx>
      <c:valAx>
        <c:axId val="107794563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79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Transcoding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Plots!$AR$50</c:f>
              <c:strCache>
                <c:ptCount val="1"/>
                <c:pt idx="0">
                  <c:v>Transcoding-Soccer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Plots!$AR$51:$AR$54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Plots!$AS$51:$AS$54</c:f>
              <c:numCache>
                <c:formatCode>General</c:formatCode>
                <c:ptCount val="4"/>
                <c:pt idx="0">
                  <c:v>17307.96</c:v>
                </c:pt>
                <c:pt idx="1">
                  <c:v>13025.88</c:v>
                </c:pt>
                <c:pt idx="2">
                  <c:v>9931.1808000000001</c:v>
                </c:pt>
                <c:pt idx="3">
                  <c:v>7623.5856000000003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EF4-8992-B0130B350D96}"/>
            </c:ext>
          </c:extLst>
        </c:ser>
        <c:ser>
          <c:idx val="1"/>
          <c:order val="1"/>
          <c:tx>
            <c:strRef>
              <c:f>Plots!$AT$50</c:f>
              <c:strCache>
                <c:ptCount val="1"/>
                <c:pt idx="0">
                  <c:v>Transcoding-City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Plots!$AU$51:$AU$54</c:f>
              <c:numCache>
                <c:formatCode>General</c:formatCode>
                <c:ptCount val="4"/>
                <c:pt idx="0">
                  <c:v>18699.326400000002</c:v>
                </c:pt>
                <c:pt idx="1">
                  <c:v>13269.292800000001</c:v>
                </c:pt>
                <c:pt idx="2">
                  <c:v>9508.4495999999999</c:v>
                </c:pt>
                <c:pt idx="3">
                  <c:v>6924.6191999999992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EF4-8992-B0130B35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44479"/>
        <c:axId val="1659145727"/>
      </c:barChart>
      <c:catAx>
        <c:axId val="16591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145727"/>
        <c:crosses val="autoZero"/>
        <c:auto val="1"/>
        <c:lblAlgn val="ctr"/>
        <c:lblOffset val="100"/>
        <c:noMultiLvlLbl val="0"/>
      </c:catAx>
      <c:valAx>
        <c:axId val="1659145727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1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Scalable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Plots!$AR$56</c:f>
              <c:strCache>
                <c:ptCount val="1"/>
                <c:pt idx="0">
                  <c:v>Scalable-Soccer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Plots!$AR$57:$AR$60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Plots!$AS$57:$AS$60</c:f>
              <c:numCache>
                <c:formatCode>General</c:formatCode>
                <c:ptCount val="4"/>
                <c:pt idx="0">
                  <c:v>27307.065600000002</c:v>
                </c:pt>
                <c:pt idx="1">
                  <c:v>24105.748800000001</c:v>
                </c:pt>
                <c:pt idx="2">
                  <c:v>15069.763199999999</c:v>
                </c:pt>
                <c:pt idx="3">
                  <c:v>11391.624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2-474C-8BEF-FEF72FC7DD06}"/>
            </c:ext>
          </c:extLst>
        </c:ser>
        <c:ser>
          <c:idx val="1"/>
          <c:order val="1"/>
          <c:tx>
            <c:strRef>
              <c:f>Plots!$AT$56</c:f>
              <c:strCache>
                <c:ptCount val="1"/>
                <c:pt idx="0">
                  <c:v>Scalable-City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Plots!$AU$57:$AU$60</c:f>
              <c:numCache>
                <c:formatCode>General</c:formatCode>
                <c:ptCount val="4"/>
                <c:pt idx="0">
                  <c:v>31640.731200000002</c:v>
                </c:pt>
                <c:pt idx="1">
                  <c:v>27735.455999999998</c:v>
                </c:pt>
                <c:pt idx="2">
                  <c:v>15546.566400000002</c:v>
                </c:pt>
                <c:pt idx="3">
                  <c:v>11175.0864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2-474C-8BEF-FEF72FC7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303823"/>
        <c:axId val="1552325455"/>
      </c:barChart>
      <c:catAx>
        <c:axId val="155230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325455"/>
        <c:crosses val="autoZero"/>
        <c:auto val="1"/>
        <c:lblAlgn val="ctr"/>
        <c:lblOffset val="100"/>
        <c:noMultiLvlLbl val="0"/>
      </c:catAx>
      <c:valAx>
        <c:axId val="155232545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3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Debit Rate Utilisation [in kbps]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Plots!$AR$44</c:f>
              <c:strCache>
                <c:ptCount val="1"/>
                <c:pt idx="0">
                  <c:v>Simulcast-Soccer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Plots!$AS$45:$AS$48</c:f>
              <c:numCache>
                <c:formatCode>General</c:formatCode>
                <c:ptCount val="4"/>
                <c:pt idx="0">
                  <c:v>17608.896000000001</c:v>
                </c:pt>
                <c:pt idx="1">
                  <c:v>13218.916800000001</c:v>
                </c:pt>
                <c:pt idx="2">
                  <c:v>10001.8608</c:v>
                </c:pt>
                <c:pt idx="3">
                  <c:v>7641.7584000000006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7-48BB-9BCB-307FBFC21618}"/>
            </c:ext>
          </c:extLst>
        </c:ser>
        <c:ser>
          <c:idx val="1"/>
          <c:order val="1"/>
          <c:tx>
            <c:strRef>
              <c:f>Plots!$AR$50</c:f>
              <c:strCache>
                <c:ptCount val="1"/>
                <c:pt idx="0">
                  <c:v>Transcoding-Soccer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Plots!$AS$51:$AS$54</c:f>
              <c:numCache>
                <c:formatCode>General</c:formatCode>
                <c:ptCount val="4"/>
                <c:pt idx="0">
                  <c:v>17307.96</c:v>
                </c:pt>
                <c:pt idx="1">
                  <c:v>13025.88</c:v>
                </c:pt>
                <c:pt idx="2">
                  <c:v>9931.1808000000001</c:v>
                </c:pt>
                <c:pt idx="3">
                  <c:v>7623.5856000000003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07-48BB-9BCB-307FBFC21618}"/>
            </c:ext>
          </c:extLst>
        </c:ser>
        <c:ser>
          <c:idx val="2"/>
          <c:order val="2"/>
          <c:tx>
            <c:strRef>
              <c:f>Plots!$AR$56</c:f>
              <c:strCache>
                <c:ptCount val="1"/>
                <c:pt idx="0">
                  <c:v>Scalable-Soccer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Plots!$AS$57:$AS$60</c:f>
              <c:numCache>
                <c:formatCode>General</c:formatCode>
                <c:ptCount val="4"/>
                <c:pt idx="0">
                  <c:v>27307.065600000002</c:v>
                </c:pt>
                <c:pt idx="1">
                  <c:v>24105.748800000001</c:v>
                </c:pt>
                <c:pt idx="2">
                  <c:v>15069.763199999999</c:v>
                </c:pt>
                <c:pt idx="3">
                  <c:v>11391.624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07-48BB-9BCB-307FBFC21618}"/>
            </c:ext>
          </c:extLst>
        </c:ser>
        <c:ser>
          <c:idx val="3"/>
          <c:order val="3"/>
          <c:tx>
            <c:strRef>
              <c:f>Plots!$AT$44</c:f>
              <c:strCache>
                <c:ptCount val="1"/>
                <c:pt idx="0">
                  <c:v>Simulcast-City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Plots!$AU$45:$AU$48</c:f>
              <c:numCache>
                <c:formatCode>General</c:formatCode>
                <c:ptCount val="4"/>
                <c:pt idx="0">
                  <c:v>19310.980800000001</c:v>
                </c:pt>
                <c:pt idx="1">
                  <c:v>13666.612800000001</c:v>
                </c:pt>
                <c:pt idx="2">
                  <c:v>9744.4608000000007</c:v>
                </c:pt>
                <c:pt idx="3">
                  <c:v>7076.8944000000001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07-48BB-9BCB-307FBFC21618}"/>
            </c:ext>
          </c:extLst>
        </c:ser>
        <c:ser>
          <c:idx val="4"/>
          <c:order val="4"/>
          <c:tx>
            <c:strRef>
              <c:f>Plots!$AT$50</c:f>
              <c:strCache>
                <c:ptCount val="1"/>
                <c:pt idx="0">
                  <c:v>Transcoding-City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Plots!$AU$51:$AU$54</c:f>
              <c:numCache>
                <c:formatCode>General</c:formatCode>
                <c:ptCount val="4"/>
                <c:pt idx="0">
                  <c:v>18699.326400000002</c:v>
                </c:pt>
                <c:pt idx="1">
                  <c:v>13269.292800000001</c:v>
                </c:pt>
                <c:pt idx="2">
                  <c:v>9508.4495999999999</c:v>
                </c:pt>
                <c:pt idx="3">
                  <c:v>6924.6191999999992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07-48BB-9BCB-307FBFC21618}"/>
            </c:ext>
          </c:extLst>
        </c:ser>
        <c:ser>
          <c:idx val="5"/>
          <c:order val="5"/>
          <c:tx>
            <c:strRef>
              <c:f>Plots!$AT$56</c:f>
              <c:strCache>
                <c:ptCount val="1"/>
                <c:pt idx="0">
                  <c:v>Scalable-City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Plots!$AU$57:$AU$60</c:f>
              <c:numCache>
                <c:formatCode>General</c:formatCode>
                <c:ptCount val="4"/>
                <c:pt idx="0">
                  <c:v>31640.731200000002</c:v>
                </c:pt>
                <c:pt idx="1">
                  <c:v>27735.455999999998</c:v>
                </c:pt>
                <c:pt idx="2">
                  <c:v>15546.566400000002</c:v>
                </c:pt>
                <c:pt idx="3">
                  <c:v>11175.0864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07-48BB-9BCB-307FBFC2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46975"/>
        <c:axId val="1659152799"/>
      </c:scatterChart>
      <c:valAx>
        <c:axId val="1659146975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152799"/>
        <c:crosses val="autoZero"/>
        <c:crossBetween val="midCat"/>
      </c:valAx>
      <c:valAx>
        <c:axId val="1659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14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R2-Soccer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Simulcast!$L$1</c:f>
              <c:strCache>
                <c:ptCount val="1"/>
                <c:pt idx="0">
                  <c:v>Simulcast-R2 -Soccer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Simulcast!$P$3:$P$6</c:f>
              <c:numCache>
                <c:formatCode>General</c:formatCode>
                <c:ptCount val="4"/>
                <c:pt idx="0">
                  <c:v>5744.8512000000001</c:v>
                </c:pt>
                <c:pt idx="1">
                  <c:v>4357.8576000000003</c:v>
                </c:pt>
                <c:pt idx="2">
                  <c:v>3368.4576000000002</c:v>
                </c:pt>
                <c:pt idx="3">
                  <c:v>2587.6992</c:v>
                </c:pt>
              </c:numCache>
            </c:numRef>
          </c:xVal>
          <c:yVal>
            <c:numRef>
              <c:f>Simulcast!$Q$3:$Q$6</c:f>
              <c:numCache>
                <c:formatCode>General</c:formatCode>
                <c:ptCount val="4"/>
                <c:pt idx="0">
                  <c:v>38.251800000000003</c:v>
                </c:pt>
                <c:pt idx="1">
                  <c:v>37.158299999999997</c:v>
                </c:pt>
                <c:pt idx="2">
                  <c:v>36.060699999999997</c:v>
                </c:pt>
                <c:pt idx="3">
                  <c:v>34.866300000000003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E-4EEC-925D-BDD6AFC5DC81}"/>
            </c:ext>
          </c:extLst>
        </c:ser>
        <c:ser>
          <c:idx val="1"/>
          <c:order val="1"/>
          <c:tx>
            <c:strRef>
              <c:f>Transcoding!$C$15</c:f>
              <c:strCache>
                <c:ptCount val="1"/>
                <c:pt idx="0">
                  <c:v>Transcoding-R2 -Soccer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Transcoding!$F$17:$F$20</c:f>
              <c:numCache>
                <c:formatCode>General</c:formatCode>
                <c:ptCount val="4"/>
                <c:pt idx="0">
                  <c:v>5345.1840000000002</c:v>
                </c:pt>
                <c:pt idx="1">
                  <c:v>4045.8672000000001</c:v>
                </c:pt>
                <c:pt idx="2">
                  <c:v>3178.3872000000001</c:v>
                </c:pt>
                <c:pt idx="3">
                  <c:v>2462.64</c:v>
                </c:pt>
              </c:numCache>
            </c:numRef>
          </c:xVal>
          <c:yVal>
            <c:numRef>
              <c:f>Transcoding!$G$17:$G$20</c:f>
              <c:numCache>
                <c:formatCode>General</c:formatCode>
                <c:ptCount val="4"/>
                <c:pt idx="0">
                  <c:v>37.469900000000003</c:v>
                </c:pt>
                <c:pt idx="1">
                  <c:v>36.552199999999999</c:v>
                </c:pt>
                <c:pt idx="2">
                  <c:v>35.628700000000002</c:v>
                </c:pt>
                <c:pt idx="3">
                  <c:v>34.513100000000001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CE-4EEC-925D-BDD6AFC5DC81}"/>
            </c:ext>
          </c:extLst>
        </c:ser>
        <c:ser>
          <c:idx val="2"/>
          <c:order val="2"/>
          <c:tx>
            <c:strRef>
              <c:f>'Scalable(3L)'!$C$15:$I$15</c:f>
              <c:strCache>
                <c:ptCount val="1"/>
                <c:pt idx="0">
                  <c:v>Scalable3L-R2 -Soccer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'Scalable(3L)'!$F$17:$F$20</c:f>
              <c:numCache>
                <c:formatCode>General</c:formatCode>
                <c:ptCount val="4"/>
                <c:pt idx="0">
                  <c:v>8608.6656000000003</c:v>
                </c:pt>
                <c:pt idx="1">
                  <c:v>6421.4543999999996</c:v>
                </c:pt>
                <c:pt idx="2">
                  <c:v>4923.3023999999996</c:v>
                </c:pt>
                <c:pt idx="3">
                  <c:v>3780.4367999999999</c:v>
                </c:pt>
              </c:numCache>
            </c:numRef>
          </c:xVal>
          <c:yVal>
            <c:numRef>
              <c:f>'Scalable(3L)'!$G$17:$G$20</c:f>
              <c:numCache>
                <c:formatCode>General</c:formatCode>
                <c:ptCount val="4"/>
                <c:pt idx="0">
                  <c:v>38.807699999999997</c:v>
                </c:pt>
                <c:pt idx="1">
                  <c:v>37.884300000000003</c:v>
                </c:pt>
                <c:pt idx="2">
                  <c:v>37.028100000000002</c:v>
                </c:pt>
                <c:pt idx="3">
                  <c:v>36.125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7-4ADD-9013-B4A7E6BEC7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3592895"/>
        <c:axId val="1363585823"/>
      </c:scatterChart>
      <c:valAx>
        <c:axId val="13635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585823"/>
        <c:crosses val="autoZero"/>
        <c:crossBetween val="midCat"/>
      </c:valAx>
      <c:valAx>
        <c:axId val="13635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5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R2-City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Simulcast!$L$8</c:f>
              <c:strCache>
                <c:ptCount val="1"/>
                <c:pt idx="0">
                  <c:v>Simulcast-R2-City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Simulcast!$P$10:$P$13</c:f>
              <c:numCache>
                <c:formatCode>General</c:formatCode>
                <c:ptCount val="4"/>
                <c:pt idx="0">
                  <c:v>5804.1552000000001</c:v>
                </c:pt>
                <c:pt idx="1">
                  <c:v>4129.0655999999999</c:v>
                </c:pt>
                <c:pt idx="2">
                  <c:v>3051.7536</c:v>
                </c:pt>
                <c:pt idx="3">
                  <c:v>2251.6271999999999</c:v>
                </c:pt>
              </c:numCache>
            </c:numRef>
          </c:xVal>
          <c:yVal>
            <c:numRef>
              <c:f>Simulcast!$Q$10:$Q$13</c:f>
              <c:numCache>
                <c:formatCode>General</c:formatCode>
                <c:ptCount val="4"/>
                <c:pt idx="0">
                  <c:v>37.025799999999997</c:v>
                </c:pt>
                <c:pt idx="1">
                  <c:v>36.080100000000002</c:v>
                </c:pt>
                <c:pt idx="2">
                  <c:v>35.104399999999998</c:v>
                </c:pt>
                <c:pt idx="3">
                  <c:v>33.953299999999999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A3-4B2E-B5B3-EBE9A1DB9AE7}"/>
            </c:ext>
          </c:extLst>
        </c:ser>
        <c:ser>
          <c:idx val="1"/>
          <c:order val="1"/>
          <c:tx>
            <c:strRef>
              <c:f>Transcoding!$B$22</c:f>
              <c:strCache>
                <c:ptCount val="1"/>
                <c:pt idx="0">
                  <c:v>Transcoding-R2 -City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Transcoding!$F$24:$F$27</c:f>
              <c:numCache>
                <c:formatCode>General</c:formatCode>
                <c:ptCount val="4"/>
                <c:pt idx="0">
                  <c:v>5262.1967999999997</c:v>
                </c:pt>
                <c:pt idx="1">
                  <c:v>3774.4607999999998</c:v>
                </c:pt>
                <c:pt idx="2">
                  <c:v>2850.2831999999999</c:v>
                </c:pt>
                <c:pt idx="3">
                  <c:v>2130.5952000000002</c:v>
                </c:pt>
              </c:numCache>
            </c:numRef>
          </c:xVal>
          <c:yVal>
            <c:numRef>
              <c:f>Transcoding!$G$24:$G$27</c:f>
              <c:numCache>
                <c:formatCode>0.00</c:formatCode>
                <c:ptCount val="4"/>
                <c:pt idx="0">
                  <c:v>36.393999999999998</c:v>
                </c:pt>
                <c:pt idx="1">
                  <c:v>35.631599999999999</c:v>
                </c:pt>
                <c:pt idx="2">
                  <c:v>34.7742</c:v>
                </c:pt>
                <c:pt idx="3">
                  <c:v>33.674399999999999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A3-4B2E-B5B3-EBE9A1DB9AE7}"/>
            </c:ext>
          </c:extLst>
        </c:ser>
        <c:ser>
          <c:idx val="2"/>
          <c:order val="2"/>
          <c:tx>
            <c:strRef>
              <c:f>'Scalable(3L)'!$B$22:$I$22</c:f>
              <c:strCache>
                <c:ptCount val="1"/>
                <c:pt idx="0">
                  <c:v>Scalable3L-R2 -City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'Scalable(3L)'!$F$24:$F$27</c:f>
              <c:numCache>
                <c:formatCode>General</c:formatCode>
                <c:ptCount val="4"/>
                <c:pt idx="0">
                  <c:v>9092.2559999999994</c:v>
                </c:pt>
                <c:pt idx="1">
                  <c:v>6317.2175999999999</c:v>
                </c:pt>
                <c:pt idx="2">
                  <c:v>4624.8383999999996</c:v>
                </c:pt>
                <c:pt idx="3">
                  <c:v>3459.8303999999998</c:v>
                </c:pt>
              </c:numCache>
            </c:numRef>
          </c:xVal>
          <c:yVal>
            <c:numRef>
              <c:f>'Scalable(3L)'!$G$24:$G$27</c:f>
              <c:numCache>
                <c:formatCode>0.00</c:formatCode>
                <c:ptCount val="4"/>
                <c:pt idx="0">
                  <c:v>37.520200000000003</c:v>
                </c:pt>
                <c:pt idx="1">
                  <c:v>36.570599999999999</c:v>
                </c:pt>
                <c:pt idx="2">
                  <c:v>35.786099999999998</c:v>
                </c:pt>
                <c:pt idx="3">
                  <c:v>35.007100000000001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A3-4B2E-B5B3-EBE9A1DB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95919"/>
        <c:axId val="675096335"/>
      </c:scatterChart>
      <c:valAx>
        <c:axId val="6750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096335"/>
        <c:crosses val="autoZero"/>
        <c:crossBetween val="midCat"/>
      </c:valAx>
      <c:valAx>
        <c:axId val="6750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0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Simulcast!$A$1</c:f>
              <c:strCache>
                <c:ptCount val="1"/>
                <c:pt idx="0">
                  <c:v>Simulcast-R1 -Soccer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Simulcast!$F$3:$F$6</c:f>
              <c:numCache>
                <c:formatCode>General</c:formatCode>
                <c:ptCount val="4"/>
                <c:pt idx="0">
                  <c:v>10406.616</c:v>
                </c:pt>
                <c:pt idx="1">
                  <c:v>7718.5392000000002</c:v>
                </c:pt>
                <c:pt idx="2">
                  <c:v>5744.8512000000001</c:v>
                </c:pt>
                <c:pt idx="3">
                  <c:v>4357.8576000000003</c:v>
                </c:pt>
              </c:numCache>
            </c:numRef>
          </c:xVal>
          <c:yVal>
            <c:numRef>
              <c:f>Simulcast!$G$3:$G$6</c:f>
              <c:numCache>
                <c:formatCode>General</c:formatCode>
                <c:ptCount val="4"/>
                <c:pt idx="0">
                  <c:v>40.3095</c:v>
                </c:pt>
                <c:pt idx="1">
                  <c:v>39.280299999999997</c:v>
                </c:pt>
                <c:pt idx="2">
                  <c:v>38.251800000000003</c:v>
                </c:pt>
                <c:pt idx="3">
                  <c:v>37.158299999999997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7-4CBE-9E58-106DCE1BE324}"/>
            </c:ext>
          </c:extLst>
        </c:ser>
        <c:ser>
          <c:idx val="1"/>
          <c:order val="1"/>
          <c:tx>
            <c:strRef>
              <c:f>Transcoding!$C$1</c:f>
              <c:strCache>
                <c:ptCount val="1"/>
                <c:pt idx="0">
                  <c:v>Transcoding-R1-Soccer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Transcoding!$F$3:$F$6</c:f>
              <c:numCache>
                <c:formatCode>General</c:formatCode>
                <c:ptCount val="4"/>
                <c:pt idx="0">
                  <c:v>10406.616</c:v>
                </c:pt>
                <c:pt idx="1">
                  <c:v>7718.5392000000002</c:v>
                </c:pt>
                <c:pt idx="2">
                  <c:v>5744.8512000000001</c:v>
                </c:pt>
                <c:pt idx="3">
                  <c:v>4357.8576000000003</c:v>
                </c:pt>
              </c:numCache>
            </c:numRef>
          </c:xVal>
          <c:yVal>
            <c:numRef>
              <c:f>Transcoding!$G$3:$G$6</c:f>
              <c:numCache>
                <c:formatCode>General</c:formatCode>
                <c:ptCount val="4"/>
                <c:pt idx="0">
                  <c:v>40.3095</c:v>
                </c:pt>
                <c:pt idx="1">
                  <c:v>39.280299999999997</c:v>
                </c:pt>
                <c:pt idx="2">
                  <c:v>38.251800000000003</c:v>
                </c:pt>
                <c:pt idx="3">
                  <c:v>37.158299999999997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7-4CBE-9E58-106DCE1BE324}"/>
            </c:ext>
          </c:extLst>
        </c:ser>
        <c:ser>
          <c:idx val="2"/>
          <c:order val="2"/>
          <c:tx>
            <c:strRef>
              <c:f>'Scalable(3L)'!$C$1:$I$1</c:f>
              <c:strCache>
                <c:ptCount val="1"/>
                <c:pt idx="0">
                  <c:v>Scalable3L-R1 -Soccer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'Scalable(3L)'!$F$3:$F$6</c:f>
              <c:numCache>
                <c:formatCode>General</c:formatCode>
                <c:ptCount val="4"/>
                <c:pt idx="0">
                  <c:v>16770.2736</c:v>
                </c:pt>
                <c:pt idx="1">
                  <c:v>16155.2688</c:v>
                </c:pt>
                <c:pt idx="2">
                  <c:v>8939.9184000000005</c:v>
                </c:pt>
                <c:pt idx="3">
                  <c:v>6660.7488000000003</c:v>
                </c:pt>
              </c:numCache>
            </c:numRef>
          </c:xVal>
          <c:yVal>
            <c:numRef>
              <c:f>'Scalable(3L)'!$G$3:$G$6</c:f>
              <c:numCache>
                <c:formatCode>General</c:formatCode>
                <c:ptCount val="4"/>
                <c:pt idx="0">
                  <c:v>41.118600000000001</c:v>
                </c:pt>
                <c:pt idx="1">
                  <c:v>41.095999999999997</c:v>
                </c:pt>
                <c:pt idx="2">
                  <c:v>38.739899999999999</c:v>
                </c:pt>
                <c:pt idx="3">
                  <c:v>37.717599999999997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D7-4CBE-9E58-106DCE1B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70143"/>
        <c:axId val="615879711"/>
      </c:scatterChart>
      <c:valAx>
        <c:axId val="6158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879711"/>
        <c:crosses val="autoZero"/>
        <c:crossBetween val="midCat"/>
      </c:valAx>
      <c:valAx>
        <c:axId val="6158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587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R1-City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Simulcast!$A$13</c:f>
              <c:strCache>
                <c:ptCount val="1"/>
                <c:pt idx="0">
                  <c:v>Simulcast-R1-City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Simulcast!$F$15:$F$18</c:f>
              <c:numCache>
                <c:formatCode>General</c:formatCode>
                <c:ptCount val="4"/>
                <c:pt idx="0">
                  <c:v>12049.3968</c:v>
                </c:pt>
                <c:pt idx="1">
                  <c:v>8395.0272000000004</c:v>
                </c:pt>
                <c:pt idx="2">
                  <c:v>5804.1552000000001</c:v>
                </c:pt>
                <c:pt idx="3">
                  <c:v>4129.0655999999999</c:v>
                </c:pt>
              </c:numCache>
            </c:numRef>
          </c:xVal>
          <c:yVal>
            <c:numRef>
              <c:f>Simulcast!$G$15:$G$18</c:f>
              <c:numCache>
                <c:formatCode>General</c:formatCode>
                <c:ptCount val="4"/>
                <c:pt idx="0">
                  <c:v>38.989100000000001</c:v>
                </c:pt>
                <c:pt idx="1">
                  <c:v>37.963099999999997</c:v>
                </c:pt>
                <c:pt idx="2">
                  <c:v>37.025799999999997</c:v>
                </c:pt>
                <c:pt idx="3">
                  <c:v>36.080100000000002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D-49D7-904E-DF84BE497C45}"/>
            </c:ext>
          </c:extLst>
        </c:ser>
        <c:ser>
          <c:idx val="1"/>
          <c:order val="1"/>
          <c:tx>
            <c:strRef>
              <c:f>Transcoding!$B$8</c:f>
              <c:strCache>
                <c:ptCount val="1"/>
                <c:pt idx="0">
                  <c:v>Transcoding-R1-City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Transcoding!$F$10:$F$13</c:f>
              <c:numCache>
                <c:formatCode>General</c:formatCode>
                <c:ptCount val="4"/>
                <c:pt idx="0">
                  <c:v>12049.3968</c:v>
                </c:pt>
                <c:pt idx="1">
                  <c:v>8395.0272000000004</c:v>
                </c:pt>
                <c:pt idx="2">
                  <c:v>5804.1552000000001</c:v>
                </c:pt>
                <c:pt idx="3">
                  <c:v>4129.0655999999999</c:v>
                </c:pt>
              </c:numCache>
            </c:numRef>
          </c:xVal>
          <c:yVal>
            <c:numRef>
              <c:f>Transcoding!$G$10:$G$13</c:f>
              <c:numCache>
                <c:formatCode>General</c:formatCode>
                <c:ptCount val="4"/>
                <c:pt idx="0">
                  <c:v>38.989100000000001</c:v>
                </c:pt>
                <c:pt idx="1">
                  <c:v>37.963099999999997</c:v>
                </c:pt>
                <c:pt idx="2">
                  <c:v>37.025799999999997</c:v>
                </c:pt>
                <c:pt idx="3">
                  <c:v>36.080100000000002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D-49D7-904E-DF84BE497C45}"/>
            </c:ext>
          </c:extLst>
        </c:ser>
        <c:ser>
          <c:idx val="2"/>
          <c:order val="2"/>
          <c:tx>
            <c:strRef>
              <c:f>'Scalable(3L)'!$B$8:$I$8</c:f>
              <c:strCache>
                <c:ptCount val="1"/>
                <c:pt idx="0">
                  <c:v>Scalable3L-R1 -City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'Scalable(3L)'!$F$10:$F$13</c:f>
              <c:numCache>
                <c:formatCode>General</c:formatCode>
                <c:ptCount val="4"/>
                <c:pt idx="0">
                  <c:v>20841.619200000001</c:v>
                </c:pt>
                <c:pt idx="1">
                  <c:v>20112.768</c:v>
                </c:pt>
                <c:pt idx="2">
                  <c:v>9910.0416000000005</c:v>
                </c:pt>
                <c:pt idx="3">
                  <c:v>6920.9376000000002</c:v>
                </c:pt>
              </c:numCache>
            </c:numRef>
          </c:xVal>
          <c:yVal>
            <c:numRef>
              <c:f>'Scalable(3L)'!$G$10:$G$13</c:f>
              <c:numCache>
                <c:formatCode>General</c:formatCode>
                <c:ptCount val="4"/>
                <c:pt idx="0">
                  <c:v>40.218000000000004</c:v>
                </c:pt>
                <c:pt idx="1">
                  <c:v>40.199100000000001</c:v>
                </c:pt>
                <c:pt idx="2">
                  <c:v>37.498699999999999</c:v>
                </c:pt>
                <c:pt idx="3">
                  <c:v>36.374400000000001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D-49D7-904E-DF84BE49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07439"/>
        <c:axId val="843706607"/>
      </c:scatterChart>
      <c:valAx>
        <c:axId val="8437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3706607"/>
        <c:crosses val="autoZero"/>
        <c:crossBetween val="midCat"/>
      </c:valAx>
      <c:valAx>
        <c:axId val="843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370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R3-Soccer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Simulcast!$A$25</c:f>
              <c:strCache>
                <c:ptCount val="1"/>
                <c:pt idx="0">
                  <c:v>Simulcast-R3-Soccer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Simulcast!$F$27:$F$30</c:f>
              <c:numCache>
                <c:formatCode>General</c:formatCode>
                <c:ptCount val="4"/>
                <c:pt idx="0">
                  <c:v>1619.7503999999999</c:v>
                </c:pt>
                <c:pt idx="1">
                  <c:v>1303.8335999999999</c:v>
                </c:pt>
                <c:pt idx="2">
                  <c:v>1037.3664000000001</c:v>
                </c:pt>
                <c:pt idx="3">
                  <c:v>823.68960000000004</c:v>
                </c:pt>
              </c:numCache>
            </c:numRef>
          </c:xVal>
          <c:yVal>
            <c:numRef>
              <c:f>Simulcast!$G$27:$G$30</c:f>
              <c:numCache>
                <c:formatCode>General</c:formatCode>
                <c:ptCount val="4"/>
                <c:pt idx="0">
                  <c:v>40.288899999999998</c:v>
                </c:pt>
                <c:pt idx="1">
                  <c:v>39.044699999999999</c:v>
                </c:pt>
                <c:pt idx="2">
                  <c:v>37.729300000000002</c:v>
                </c:pt>
                <c:pt idx="3">
                  <c:v>36.401899999999998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9-4132-BB5B-6B115976C2F4}"/>
            </c:ext>
          </c:extLst>
        </c:ser>
        <c:ser>
          <c:idx val="1"/>
          <c:order val="1"/>
          <c:tx>
            <c:strRef>
              <c:f>Transcoding!$C$29</c:f>
              <c:strCache>
                <c:ptCount val="1"/>
                <c:pt idx="0">
                  <c:v>Transcoding-R3 -Soccer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Transcoding!$F$31:$F$34</c:f>
              <c:numCache>
                <c:formatCode>General</c:formatCode>
                <c:ptCount val="4"/>
                <c:pt idx="0">
                  <c:v>1556.16</c:v>
                </c:pt>
                <c:pt idx="1">
                  <c:v>1261.4736</c:v>
                </c:pt>
                <c:pt idx="2">
                  <c:v>1007.9424</c:v>
                </c:pt>
                <c:pt idx="3">
                  <c:v>803.08799999999997</c:v>
                </c:pt>
              </c:numCache>
            </c:numRef>
          </c:xVal>
          <c:yVal>
            <c:numRef>
              <c:f>Transcoding!$G$31:$G$34</c:f>
              <c:numCache>
                <c:formatCode>General</c:formatCode>
                <c:ptCount val="4"/>
                <c:pt idx="0">
                  <c:v>40.703699999999998</c:v>
                </c:pt>
                <c:pt idx="1">
                  <c:v>39.432099999999998</c:v>
                </c:pt>
                <c:pt idx="2">
                  <c:v>38.104100000000003</c:v>
                </c:pt>
                <c:pt idx="3">
                  <c:v>36.729199999999999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99-4132-BB5B-6B115976C2F4}"/>
            </c:ext>
          </c:extLst>
        </c:ser>
        <c:ser>
          <c:idx val="2"/>
          <c:order val="2"/>
          <c:tx>
            <c:strRef>
              <c:f>'Scalable(3L)'!$C$29:$I$29</c:f>
              <c:strCache>
                <c:ptCount val="1"/>
                <c:pt idx="0">
                  <c:v>Scalable3L-R3 -Soccer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'Scalable(3L)'!$F$31:$F$34</c:f>
              <c:numCache>
                <c:formatCode>General</c:formatCode>
                <c:ptCount val="4"/>
                <c:pt idx="0">
                  <c:v>1928.1264000000001</c:v>
                </c:pt>
                <c:pt idx="1">
                  <c:v>1529.0255999999999</c:v>
                </c:pt>
                <c:pt idx="2">
                  <c:v>1206.5424</c:v>
                </c:pt>
                <c:pt idx="3">
                  <c:v>950.4384</c:v>
                </c:pt>
              </c:numCache>
            </c:numRef>
          </c:xVal>
          <c:yVal>
            <c:numRef>
              <c:f>'Scalable(3L)'!$G$31:$G$34</c:f>
              <c:numCache>
                <c:formatCode>General</c:formatCode>
                <c:ptCount val="4"/>
                <c:pt idx="0">
                  <c:v>41.925600000000003</c:v>
                </c:pt>
                <c:pt idx="1">
                  <c:v>40.6877</c:v>
                </c:pt>
                <c:pt idx="2">
                  <c:v>39.434899999999999</c:v>
                </c:pt>
                <c:pt idx="3">
                  <c:v>38.150399999999998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99-4132-BB5B-6B115976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48927"/>
        <c:axId val="1916749759"/>
      </c:scatterChart>
      <c:valAx>
        <c:axId val="19167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749759"/>
        <c:crosses val="autoZero"/>
        <c:crossBetween val="midCat"/>
      </c:valAx>
      <c:valAx>
        <c:axId val="19167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74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R3-City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637807916130326E-2"/>
          <c:y val="2.4931501365683704E-2"/>
          <c:w val="0.81896624986039968"/>
          <c:h val="0.520715788390151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Simulcast!$A$37</c:f>
              <c:strCache>
                <c:ptCount val="1"/>
                <c:pt idx="0">
                  <c:v>Simulcast-R3-City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Simulcast!$F$39:$F$42</c:f>
              <c:numCache>
                <c:formatCode>General</c:formatCode>
                <c:ptCount val="4"/>
                <c:pt idx="0">
                  <c:v>1457.4287999999999</c:v>
                </c:pt>
                <c:pt idx="1">
                  <c:v>1142.52</c:v>
                </c:pt>
                <c:pt idx="2">
                  <c:v>888.55200000000002</c:v>
                </c:pt>
                <c:pt idx="3">
                  <c:v>696.20159999999998</c:v>
                </c:pt>
              </c:numCache>
            </c:numRef>
          </c:xVal>
          <c:yVal>
            <c:numRef>
              <c:f>Simulcast!$G$39:$G$42</c:f>
              <c:numCache>
                <c:formatCode>General</c:formatCode>
                <c:ptCount val="4"/>
                <c:pt idx="0">
                  <c:v>39.697200000000002</c:v>
                </c:pt>
                <c:pt idx="1">
                  <c:v>38.528300000000002</c:v>
                </c:pt>
                <c:pt idx="2">
                  <c:v>37.258699999999997</c:v>
                </c:pt>
                <c:pt idx="3">
                  <c:v>35.936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44C9-B3EC-FCB3B302D9CF}"/>
            </c:ext>
          </c:extLst>
        </c:ser>
        <c:ser>
          <c:idx val="1"/>
          <c:order val="1"/>
          <c:tx>
            <c:strRef>
              <c:f>Transcoding!$B$36</c:f>
              <c:strCache>
                <c:ptCount val="1"/>
                <c:pt idx="0">
                  <c:v>Transcoding-R3 -City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Transcoding!$F$38:$F$41</c:f>
              <c:numCache>
                <c:formatCode>General</c:formatCode>
                <c:ptCount val="4"/>
                <c:pt idx="0">
                  <c:v>1387.7328</c:v>
                </c:pt>
                <c:pt idx="1">
                  <c:v>1099.8047999999999</c:v>
                </c:pt>
                <c:pt idx="2">
                  <c:v>854.01120000000003</c:v>
                </c:pt>
                <c:pt idx="3">
                  <c:v>664.95839999999998</c:v>
                </c:pt>
              </c:numCache>
            </c:numRef>
          </c:xVal>
          <c:yVal>
            <c:numRef>
              <c:f>Transcoding!$G$38:$G$41</c:f>
              <c:numCache>
                <c:formatCode>General</c:formatCode>
                <c:ptCount val="4"/>
                <c:pt idx="0">
                  <c:v>39.929099999999998</c:v>
                </c:pt>
                <c:pt idx="1">
                  <c:v>38.752800000000001</c:v>
                </c:pt>
                <c:pt idx="2">
                  <c:v>37.462000000000003</c:v>
                </c:pt>
                <c:pt idx="3">
                  <c:v>36.1188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44C9-B3EC-FCB3B302D9CF}"/>
            </c:ext>
          </c:extLst>
        </c:ser>
        <c:ser>
          <c:idx val="2"/>
          <c:order val="2"/>
          <c:tx>
            <c:strRef>
              <c:f>'Scalable(3L)'!$B$36:$I$36</c:f>
              <c:strCache>
                <c:ptCount val="1"/>
                <c:pt idx="0">
                  <c:v>Scalable3L-R3 -City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'Scalable(3L)'!$F$38:$F$41</c:f>
              <c:numCache>
                <c:formatCode>General</c:formatCode>
                <c:ptCount val="4"/>
                <c:pt idx="0">
                  <c:v>1706.856</c:v>
                </c:pt>
                <c:pt idx="1">
                  <c:v>1305.4703999999999</c:v>
                </c:pt>
                <c:pt idx="2">
                  <c:v>1011.6864</c:v>
                </c:pt>
                <c:pt idx="3">
                  <c:v>794.3184</c:v>
                </c:pt>
              </c:numCache>
            </c:numRef>
          </c:xVal>
          <c:yVal>
            <c:numRef>
              <c:f>'Scalable(3L)'!$G$38:$G$41</c:f>
              <c:numCache>
                <c:formatCode>General</c:formatCode>
                <c:ptCount val="4"/>
                <c:pt idx="0">
                  <c:v>41.167099999999998</c:v>
                </c:pt>
                <c:pt idx="1">
                  <c:v>40.0473</c:v>
                </c:pt>
                <c:pt idx="2">
                  <c:v>38.952599999999997</c:v>
                </c:pt>
                <c:pt idx="3">
                  <c:v>37.849499999999999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44C9-B3EC-FCB3B302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35295"/>
        <c:axId val="1922836959"/>
      </c:scatterChart>
      <c:valAx>
        <c:axId val="19228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836959"/>
        <c:crosses val="autoZero"/>
        <c:crossBetween val="midCat"/>
      </c:valAx>
      <c:valAx>
        <c:axId val="19228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Y-PSNR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283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Filesize</a:t>
            </a:r>
            <a:r>
              <a:rPr lang="pt-PT" baseline="0"/>
              <a:t> vs QP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Plots!$AR$3</c:f>
              <c:strCache>
                <c:ptCount val="1"/>
                <c:pt idx="0">
                  <c:v>Simulcast-Soccer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Plots!$AR$5:$AR$8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Plots!$AS$5:$AS$8</c:f>
              <c:numCache>
                <c:formatCode>General</c:formatCode>
                <c:ptCount val="4"/>
                <c:pt idx="0">
                  <c:v>3668520</c:v>
                </c:pt>
                <c:pt idx="1">
                  <c:v>2753941</c:v>
                </c:pt>
                <c:pt idx="2">
                  <c:v>2083721</c:v>
                </c:pt>
                <c:pt idx="3">
                  <c:v>1592033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2-487E-ADD4-75EF10DC568B}"/>
            </c:ext>
          </c:extLst>
        </c:ser>
        <c:ser>
          <c:idx val="1"/>
          <c:order val="1"/>
          <c:tx>
            <c:strRef>
              <c:f>Plots!$AU$3</c:f>
              <c:strCache>
                <c:ptCount val="1"/>
                <c:pt idx="0">
                  <c:v>Simulcast-City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Plots!$AU$5:$AU$8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Plots!$AV$5:$AV$8</c:f>
              <c:numCache>
                <c:formatCode>General</c:formatCode>
                <c:ptCount val="4"/>
                <c:pt idx="0">
                  <c:v>4023121</c:v>
                </c:pt>
                <c:pt idx="1">
                  <c:v>2847211</c:v>
                </c:pt>
                <c:pt idx="2">
                  <c:v>2030096</c:v>
                </c:pt>
                <c:pt idx="3">
                  <c:v>1474353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72-487E-ADD4-75EF10DC568B}"/>
            </c:ext>
          </c:extLst>
        </c:ser>
        <c:ser>
          <c:idx val="2"/>
          <c:order val="2"/>
          <c:tx>
            <c:strRef>
              <c:f>Plots!$AR$9</c:f>
              <c:strCache>
                <c:ptCount val="1"/>
                <c:pt idx="0">
                  <c:v>Transcoding-Soccer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Plots!$AR$11:$AR$14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Plots!$AS$11:$AS$14</c:f>
              <c:numCache>
                <c:formatCode>General</c:formatCode>
                <c:ptCount val="4"/>
                <c:pt idx="0">
                  <c:v>3605825</c:v>
                </c:pt>
                <c:pt idx="1">
                  <c:v>2713725</c:v>
                </c:pt>
                <c:pt idx="2">
                  <c:v>2068996</c:v>
                </c:pt>
                <c:pt idx="3">
                  <c:v>1588247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72-487E-ADD4-75EF10DC568B}"/>
            </c:ext>
          </c:extLst>
        </c:ser>
        <c:ser>
          <c:idx val="3"/>
          <c:order val="3"/>
          <c:tx>
            <c:strRef>
              <c:f>Plots!$AU$9</c:f>
              <c:strCache>
                <c:ptCount val="1"/>
                <c:pt idx="0">
                  <c:v>Transcoding-City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Plots!$AU$11:$AU$14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Plots!$AV$11:$AV$14</c:f>
              <c:numCache>
                <c:formatCode>General</c:formatCode>
                <c:ptCount val="4"/>
                <c:pt idx="0">
                  <c:v>3895693</c:v>
                </c:pt>
                <c:pt idx="1">
                  <c:v>2764436</c:v>
                </c:pt>
                <c:pt idx="2">
                  <c:v>1980927</c:v>
                </c:pt>
                <c:pt idx="3">
                  <c:v>1442629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2-487E-ADD4-75EF10DC568B}"/>
            </c:ext>
          </c:extLst>
        </c:ser>
        <c:ser>
          <c:idx val="4"/>
          <c:order val="4"/>
          <c:tx>
            <c:strRef>
              <c:f>Plots!$AR$15</c:f>
              <c:strCache>
                <c:ptCount val="1"/>
                <c:pt idx="0">
                  <c:v>Scalable-Soccer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Plots!$AR$17:$AR$20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Plots!$AS$17:$AS$20</c:f>
              <c:numCache>
                <c:formatCode>General</c:formatCode>
                <c:ptCount val="4"/>
                <c:pt idx="0">
                  <c:v>5688972</c:v>
                </c:pt>
                <c:pt idx="1">
                  <c:v>5022031</c:v>
                </c:pt>
                <c:pt idx="2">
                  <c:v>3139534</c:v>
                </c:pt>
                <c:pt idx="3">
                  <c:v>2373255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72-487E-ADD4-75EF10DC568B}"/>
            </c:ext>
          </c:extLst>
        </c:ser>
        <c:ser>
          <c:idx val="5"/>
          <c:order val="5"/>
          <c:tx>
            <c:strRef>
              <c:f>Plots!$AU$15</c:f>
              <c:strCache>
                <c:ptCount val="1"/>
                <c:pt idx="0">
                  <c:v>Scalable-City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Plots!$AU$17:$AU$20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</c:numCache>
            </c:numRef>
          </c:xVal>
          <c:yVal>
            <c:numRef>
              <c:f>Plots!$AV$17:$AV$20</c:f>
              <c:numCache>
                <c:formatCode>General</c:formatCode>
                <c:ptCount val="4"/>
                <c:pt idx="0">
                  <c:v>6591819</c:v>
                </c:pt>
                <c:pt idx="1">
                  <c:v>5778220</c:v>
                </c:pt>
                <c:pt idx="2">
                  <c:v>3238868</c:v>
                </c:pt>
                <c:pt idx="3">
                  <c:v>2328143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72-487E-ADD4-75EF10DC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31711"/>
        <c:axId val="1426535455"/>
      </c:scatterChart>
      <c:valAx>
        <c:axId val="1426531711"/>
        <c:scaling>
          <c:orientation val="minMax"/>
          <c:max val="26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535455"/>
        <c:crosses val="autoZero"/>
        <c:crossBetween val="midCat"/>
      </c:valAx>
      <c:valAx>
        <c:axId val="1426535455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File</a:t>
                </a:r>
                <a:r>
                  <a:rPr lang="pt-PT" baseline="0"/>
                  <a:t> size encoded [bytes]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53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Simulcast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Plots!$AR$44</c:f>
              <c:strCache>
                <c:ptCount val="1"/>
                <c:pt idx="0">
                  <c:v>Simulcast-Soccer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Plots!$AR$45:$AR$48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Plots!$AS$45:$AS$48</c:f>
              <c:numCache>
                <c:formatCode>General</c:formatCode>
                <c:ptCount val="4"/>
                <c:pt idx="0">
                  <c:v>17608.896000000001</c:v>
                </c:pt>
                <c:pt idx="1">
                  <c:v>13218.916800000001</c:v>
                </c:pt>
                <c:pt idx="2">
                  <c:v>10001.8608</c:v>
                </c:pt>
                <c:pt idx="3">
                  <c:v>7641.7584000000006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A-4B74-9B72-617077A0F184}"/>
            </c:ext>
          </c:extLst>
        </c:ser>
        <c:ser>
          <c:idx val="1"/>
          <c:order val="1"/>
          <c:tx>
            <c:strRef>
              <c:f>Plots!$AT$44</c:f>
              <c:strCache>
                <c:ptCount val="1"/>
                <c:pt idx="0">
                  <c:v>Simulcast-City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Plots!$AU$45:$AU$48</c:f>
              <c:numCache>
                <c:formatCode>General</c:formatCode>
                <c:ptCount val="4"/>
                <c:pt idx="0">
                  <c:v>19310.980800000001</c:v>
                </c:pt>
                <c:pt idx="1">
                  <c:v>13666.612800000001</c:v>
                </c:pt>
                <c:pt idx="2">
                  <c:v>9744.4608000000007</c:v>
                </c:pt>
                <c:pt idx="3">
                  <c:v>7076.8944000000001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A-4B74-9B72-617077A0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70111"/>
        <c:axId val="1561765535"/>
      </c:barChart>
      <c:catAx>
        <c:axId val="15617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1765535"/>
        <c:crosses val="autoZero"/>
        <c:auto val="1"/>
        <c:lblAlgn val="ctr"/>
        <c:lblOffset val="100"/>
        <c:noMultiLvlLbl val="0"/>
      </c:catAx>
      <c:valAx>
        <c:axId val="1561765535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17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218514</xdr:colOff>
      <xdr:row>6</xdr:row>
      <xdr:rowOff>57149</xdr:rowOff>
    </xdr:from>
    <xdr:to>
      <xdr:col>20</xdr:col>
      <xdr:colOff>655543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594CE-B426-2628-8564-99FA350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172874</xdr:colOff>
      <xdr:row>27</xdr:row>
      <xdr:rowOff>124258</xdr:rowOff>
    </xdr:from>
    <xdr:to>
      <xdr:col>13</xdr:col>
      <xdr:colOff>75543</xdr:colOff>
      <xdr:row>41</xdr:row>
      <xdr:rowOff>154371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C5FA4F15-150A-4C33-81C5-38E341CD7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452438</xdr:colOff>
      <xdr:row>30</xdr:row>
      <xdr:rowOff>50654</xdr:rowOff>
    </xdr:from>
    <xdr:to>
      <xdr:col>31</xdr:col>
      <xdr:colOff>293078</xdr:colOff>
      <xdr:row>45</xdr:row>
      <xdr:rowOff>29308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F344-7853-483F-A487-887DA82A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1</xdr:row>
      <xdr:rowOff>152400</xdr:rowOff>
    </xdr:from>
    <xdr:to>
      <xdr:col>14</xdr:col>
      <xdr:colOff>495300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2D91D-F3C2-4CE2-8402-E0758836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116678</xdr:colOff>
      <xdr:row>0</xdr:row>
      <xdr:rowOff>180974</xdr:rowOff>
    </xdr:from>
    <xdr:to>
      <xdr:col>34</xdr:col>
      <xdr:colOff>131885</xdr:colOff>
      <xdr:row>23</xdr:row>
      <xdr:rowOff>73269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22ADD7-D54B-4551-89F4-930A7B168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514348</xdr:colOff>
      <xdr:row>52</xdr:row>
      <xdr:rowOff>1</xdr:rowOff>
    </xdr:from>
    <xdr:to>
      <xdr:col>13</xdr:col>
      <xdr:colOff>358009</xdr:colOff>
      <xdr:row>66</xdr:row>
      <xdr:rowOff>42699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5F7B81-D2E4-4C01-936B-B75023F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19049</xdr:colOff>
      <xdr:row>54</xdr:row>
      <xdr:rowOff>171449</xdr:rowOff>
    </xdr:from>
    <xdr:to>
      <xdr:col>31</xdr:col>
      <xdr:colOff>513523</xdr:colOff>
      <xdr:row>69</xdr:row>
      <xdr:rowOff>111815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B8CA2-7094-4BD0-9710-FBED3865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58830</xdr:colOff>
      <xdr:row>0</xdr:row>
      <xdr:rowOff>0</xdr:rowOff>
    </xdr:from>
    <xdr:to>
      <xdr:col>64</xdr:col>
      <xdr:colOff>523873</xdr:colOff>
      <xdr:row>36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BE48EB-EE51-4E48-B554-8BDFFCDC2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756957</xdr:colOff>
      <xdr:row>39</xdr:row>
      <xdr:rowOff>46383</xdr:rowOff>
    </xdr:from>
    <xdr:to>
      <xdr:col>55</xdr:col>
      <xdr:colOff>201786</xdr:colOff>
      <xdr:row>53</xdr:row>
      <xdr:rowOff>122583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5B2B7-C821-9A24-57F6-A4DFE976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469446</xdr:colOff>
      <xdr:row>39</xdr:row>
      <xdr:rowOff>16329</xdr:rowOff>
    </xdr:from>
    <xdr:to>
      <xdr:col>63</xdr:col>
      <xdr:colOff>142875</xdr:colOff>
      <xdr:row>53</xdr:row>
      <xdr:rowOff>92529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6D841-5184-9D4E-3A10-BC8971C0E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700767</xdr:colOff>
      <xdr:row>55</xdr:row>
      <xdr:rowOff>84365</xdr:rowOff>
    </xdr:from>
    <xdr:to>
      <xdr:col>55</xdr:col>
      <xdr:colOff>129267</xdr:colOff>
      <xdr:row>69</xdr:row>
      <xdr:rowOff>160565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161A3D-C5EB-D651-0524-E99133C7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406976</xdr:colOff>
      <xdr:row>56</xdr:row>
      <xdr:rowOff>13855</xdr:rowOff>
    </xdr:from>
    <xdr:to>
      <xdr:col>64</xdr:col>
      <xdr:colOff>129886</xdr:colOff>
      <xdr:row>70</xdr:row>
      <xdr:rowOff>90055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13D0C2-5A3E-17D8-A782-51B90A54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opLeftCell="C1" zoomScale="55" zoomScaleNormal="55" workbookViewId="0">
      <selection activeCell="Q15" sqref="Q15:U19"/>
    </sheetView>
  </sheetViews>
  <sheetFormatPr defaultRowHeight="15" x14ac:dyDescent="0.25"/>
  <cols>
    <col min="1" max="1" width="17" style="1" customWidth="1"/>
    <col min="2" max="3" width="9.140625" style="1"/>
    <col min="4" max="4" width="14.5703125" style="1" customWidth="1"/>
    <col min="5" max="5" width="18.28515625" style="1" customWidth="1"/>
    <col min="6" max="6" width="20.7109375" style="1" customWidth="1"/>
    <col min="7" max="7" width="21.28515625" style="1" customWidth="1"/>
    <col min="8" max="8" width="29.42578125" style="1" customWidth="1"/>
    <col min="9" max="9" width="21.28515625" style="1" customWidth="1"/>
    <col min="10" max="11" width="9.140625" style="1"/>
    <col min="12" max="12" width="18" style="1" customWidth="1"/>
    <col min="13" max="14" width="9.140625" style="1"/>
    <col min="15" max="15" width="21.7109375" style="1" customWidth="1"/>
    <col min="16" max="16" width="17.5703125" style="1" customWidth="1"/>
    <col min="17" max="17" width="17.28515625" style="1" customWidth="1"/>
    <col min="18" max="18" width="28.28515625" style="1" customWidth="1"/>
    <col min="19" max="19" width="28.5703125" style="1" customWidth="1"/>
    <col min="20" max="20" width="9.140625" style="1"/>
    <col min="21" max="21" width="15.5703125" style="1" customWidth="1"/>
    <col min="22" max="16384" width="9.140625" style="1"/>
  </cols>
  <sheetData>
    <row r="1" spans="1:23" x14ac:dyDescent="0.25">
      <c r="A1" s="11" t="s">
        <v>159</v>
      </c>
      <c r="B1" s="11"/>
      <c r="C1" s="11"/>
      <c r="D1" s="11"/>
      <c r="E1" s="11"/>
      <c r="F1" s="11"/>
      <c r="G1" s="11"/>
      <c r="H1" s="11"/>
      <c r="I1" s="11"/>
      <c r="K1" s="6"/>
      <c r="L1" s="12" t="s">
        <v>145</v>
      </c>
      <c r="M1" s="12"/>
      <c r="N1" s="12"/>
      <c r="O1" s="12"/>
      <c r="P1" s="12"/>
      <c r="Q1" s="12"/>
      <c r="R1" s="12"/>
      <c r="S1" s="12"/>
    </row>
    <row r="2" spans="1:23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10</v>
      </c>
      <c r="F2" s="1" t="s">
        <v>9</v>
      </c>
      <c r="G2" s="1" t="s">
        <v>6</v>
      </c>
      <c r="H2" s="1" t="s">
        <v>4</v>
      </c>
      <c r="I2" s="1" t="s">
        <v>5</v>
      </c>
      <c r="K2" s="6" t="s">
        <v>1</v>
      </c>
      <c r="L2" s="6" t="s">
        <v>0</v>
      </c>
      <c r="M2" s="6" t="s">
        <v>2</v>
      </c>
      <c r="N2" s="6" t="s">
        <v>3</v>
      </c>
      <c r="O2" s="6" t="s">
        <v>10</v>
      </c>
      <c r="P2" s="6" t="s">
        <v>9</v>
      </c>
      <c r="Q2" s="6" t="s">
        <v>6</v>
      </c>
      <c r="R2" s="6" t="s">
        <v>4</v>
      </c>
      <c r="S2" s="6" t="s">
        <v>5</v>
      </c>
    </row>
    <row r="3" spans="1:23" x14ac:dyDescent="0.25">
      <c r="A3" s="2">
        <v>100</v>
      </c>
      <c r="B3" s="2">
        <v>704</v>
      </c>
      <c r="C3" s="2">
        <v>576</v>
      </c>
      <c r="D3" s="2">
        <v>20</v>
      </c>
      <c r="E3" s="2">
        <v>2168045</v>
      </c>
      <c r="F3" s="2">
        <v>10406.616</v>
      </c>
      <c r="G3" s="2">
        <v>40.3095</v>
      </c>
      <c r="H3" s="2" t="s">
        <v>7</v>
      </c>
      <c r="I3" s="2" t="s">
        <v>8</v>
      </c>
      <c r="K3" s="7">
        <v>100</v>
      </c>
      <c r="L3" s="7">
        <v>704</v>
      </c>
      <c r="M3" s="7">
        <v>576</v>
      </c>
      <c r="N3" s="7">
        <v>24</v>
      </c>
      <c r="O3" s="7">
        <v>1196844</v>
      </c>
      <c r="P3" s="7">
        <v>5744.8512000000001</v>
      </c>
      <c r="Q3" s="7">
        <v>38.251800000000003</v>
      </c>
      <c r="R3" s="7" t="s">
        <v>13</v>
      </c>
      <c r="S3" s="7" t="s">
        <v>14</v>
      </c>
    </row>
    <row r="4" spans="1:23" x14ac:dyDescent="0.25">
      <c r="A4" s="2">
        <v>100</v>
      </c>
      <c r="B4" s="2">
        <v>704</v>
      </c>
      <c r="C4" s="2">
        <v>576</v>
      </c>
      <c r="D4" s="2">
        <v>22</v>
      </c>
      <c r="E4" s="2">
        <v>1608029</v>
      </c>
      <c r="F4" s="2">
        <v>7718.5392000000002</v>
      </c>
      <c r="G4" s="2">
        <v>39.280299999999997</v>
      </c>
      <c r="H4" s="2" t="s">
        <v>11</v>
      </c>
      <c r="I4" s="2" t="s">
        <v>12</v>
      </c>
      <c r="K4" s="7">
        <v>100</v>
      </c>
      <c r="L4" s="7">
        <v>704</v>
      </c>
      <c r="M4" s="7">
        <v>576</v>
      </c>
      <c r="N4" s="7">
        <v>26</v>
      </c>
      <c r="O4" s="7">
        <v>907887</v>
      </c>
      <c r="P4" s="7">
        <v>4357.8576000000003</v>
      </c>
      <c r="Q4" s="7">
        <v>37.158299999999997</v>
      </c>
      <c r="R4" s="7" t="s">
        <v>16</v>
      </c>
      <c r="S4" s="7" t="s">
        <v>15</v>
      </c>
    </row>
    <row r="5" spans="1:23" x14ac:dyDescent="0.25">
      <c r="A5" s="2">
        <v>100</v>
      </c>
      <c r="B5" s="2">
        <v>704</v>
      </c>
      <c r="C5" s="2">
        <v>576</v>
      </c>
      <c r="D5" s="2">
        <v>24</v>
      </c>
      <c r="E5" s="2">
        <v>1196844</v>
      </c>
      <c r="F5" s="2">
        <v>5744.8512000000001</v>
      </c>
      <c r="G5" s="2">
        <v>38.251800000000003</v>
      </c>
      <c r="H5" s="2" t="s">
        <v>13</v>
      </c>
      <c r="I5" s="2" t="s">
        <v>14</v>
      </c>
      <c r="K5" s="7">
        <v>100</v>
      </c>
      <c r="L5" s="7">
        <v>704</v>
      </c>
      <c r="M5" s="7">
        <v>576</v>
      </c>
      <c r="N5" s="7">
        <v>28</v>
      </c>
      <c r="O5" s="7">
        <v>701762</v>
      </c>
      <c r="P5" s="7">
        <v>3368.4576000000002</v>
      </c>
      <c r="Q5" s="7">
        <v>36.060699999999997</v>
      </c>
      <c r="R5" s="7" t="s">
        <v>19</v>
      </c>
      <c r="S5" s="7" t="s">
        <v>20</v>
      </c>
    </row>
    <row r="6" spans="1:23" x14ac:dyDescent="0.25">
      <c r="A6" s="2">
        <v>100</v>
      </c>
      <c r="B6" s="2">
        <v>704</v>
      </c>
      <c r="C6" s="2">
        <v>576</v>
      </c>
      <c r="D6" s="2">
        <v>26</v>
      </c>
      <c r="E6" s="2">
        <v>907887</v>
      </c>
      <c r="F6" s="2">
        <v>4357.8576000000003</v>
      </c>
      <c r="G6" s="2">
        <v>37.158299999999997</v>
      </c>
      <c r="H6" s="2" t="s">
        <v>16</v>
      </c>
      <c r="I6" s="2" t="s">
        <v>15</v>
      </c>
      <c r="K6" s="7">
        <v>100</v>
      </c>
      <c r="L6" s="7">
        <v>704</v>
      </c>
      <c r="M6" s="7">
        <v>576</v>
      </c>
      <c r="N6" s="7">
        <v>30</v>
      </c>
      <c r="O6" s="7">
        <v>539104</v>
      </c>
      <c r="P6" s="7">
        <v>2587.6992</v>
      </c>
      <c r="Q6" s="7">
        <v>34.866300000000003</v>
      </c>
      <c r="R6" s="7" t="s">
        <v>23</v>
      </c>
      <c r="S6" s="7" t="s">
        <v>24</v>
      </c>
    </row>
    <row r="7" spans="1:23" s="3" customFormat="1" x14ac:dyDescent="0.25">
      <c r="A7" s="5">
        <v>100</v>
      </c>
      <c r="B7" s="5">
        <v>704</v>
      </c>
      <c r="C7" s="5">
        <v>576</v>
      </c>
      <c r="D7" s="5">
        <v>28</v>
      </c>
      <c r="E7" s="5">
        <v>701762</v>
      </c>
      <c r="F7" s="5" t="s">
        <v>18</v>
      </c>
      <c r="G7" s="5" t="s">
        <v>17</v>
      </c>
      <c r="H7" s="5" t="s">
        <v>19</v>
      </c>
      <c r="I7" s="5" t="s">
        <v>20</v>
      </c>
    </row>
    <row r="8" spans="1:23" s="3" customFormat="1" x14ac:dyDescent="0.25">
      <c r="A8" s="5">
        <v>100</v>
      </c>
      <c r="B8" s="5">
        <v>704</v>
      </c>
      <c r="C8" s="5">
        <v>576</v>
      </c>
      <c r="D8" s="5">
        <v>30</v>
      </c>
      <c r="E8" s="5">
        <v>539104</v>
      </c>
      <c r="F8" s="5" t="s">
        <v>22</v>
      </c>
      <c r="G8" s="5" t="s">
        <v>21</v>
      </c>
      <c r="H8" s="5" t="s">
        <v>23</v>
      </c>
      <c r="I8" s="5" t="s">
        <v>24</v>
      </c>
      <c r="L8" s="12" t="s">
        <v>158</v>
      </c>
      <c r="M8" s="12"/>
      <c r="N8" s="12"/>
      <c r="O8" s="12"/>
      <c r="P8" s="12"/>
      <c r="Q8" s="12"/>
      <c r="R8" s="12"/>
      <c r="S8" s="12"/>
    </row>
    <row r="9" spans="1:23" x14ac:dyDescent="0.25">
      <c r="A9" s="1">
        <v>100</v>
      </c>
      <c r="B9" s="1">
        <v>704</v>
      </c>
      <c r="C9" s="1">
        <v>576</v>
      </c>
      <c r="D9" s="1">
        <v>32</v>
      </c>
      <c r="E9" s="1">
        <v>411984</v>
      </c>
      <c r="F9" s="1" t="s">
        <v>26</v>
      </c>
      <c r="G9" s="1" t="s">
        <v>25</v>
      </c>
      <c r="H9" s="1" t="s">
        <v>27</v>
      </c>
      <c r="I9" s="1" t="s">
        <v>28</v>
      </c>
      <c r="K9" s="6" t="s">
        <v>1</v>
      </c>
      <c r="L9" s="1" t="s">
        <v>0</v>
      </c>
      <c r="M9" s="1" t="s">
        <v>2</v>
      </c>
      <c r="N9" s="1" t="s">
        <v>3</v>
      </c>
      <c r="O9" s="1" t="s">
        <v>10</v>
      </c>
      <c r="P9" s="1" t="s">
        <v>9</v>
      </c>
      <c r="Q9" s="1" t="s">
        <v>6</v>
      </c>
      <c r="R9" s="1" t="s">
        <v>4</v>
      </c>
      <c r="S9" s="1" t="s">
        <v>5</v>
      </c>
    </row>
    <row r="10" spans="1:23" x14ac:dyDescent="0.25">
      <c r="A10" s="1">
        <v>100</v>
      </c>
      <c r="B10" s="1">
        <v>704</v>
      </c>
      <c r="C10" s="1">
        <v>576</v>
      </c>
      <c r="D10" s="1">
        <v>35</v>
      </c>
      <c r="E10" s="1">
        <v>288336</v>
      </c>
      <c r="F10" s="1" t="s">
        <v>30</v>
      </c>
      <c r="G10" s="1" t="s">
        <v>29</v>
      </c>
      <c r="H10" s="1" t="s">
        <v>32</v>
      </c>
      <c r="I10" s="1" t="s">
        <v>31</v>
      </c>
      <c r="K10" s="7">
        <v>100</v>
      </c>
      <c r="L10" s="7">
        <v>704</v>
      </c>
      <c r="M10" s="7">
        <v>576</v>
      </c>
      <c r="N10" s="7">
        <v>24</v>
      </c>
      <c r="O10" s="7">
        <v>1209199</v>
      </c>
      <c r="P10" s="7">
        <v>5804.1552000000001</v>
      </c>
      <c r="Q10" s="7">
        <v>37.025799999999997</v>
      </c>
      <c r="R10" s="7" t="s">
        <v>42</v>
      </c>
      <c r="S10" s="7" t="s">
        <v>41</v>
      </c>
    </row>
    <row r="11" spans="1:23" x14ac:dyDescent="0.25">
      <c r="A11" s="1">
        <v>100</v>
      </c>
      <c r="B11" s="1">
        <v>704</v>
      </c>
      <c r="C11" s="1">
        <v>576</v>
      </c>
      <c r="D11" s="1">
        <v>40</v>
      </c>
      <c r="E11" s="1">
        <v>168373</v>
      </c>
      <c r="F11" s="1" t="s">
        <v>34</v>
      </c>
      <c r="G11" s="1" t="s">
        <v>33</v>
      </c>
      <c r="H11" s="1" t="s">
        <v>35</v>
      </c>
      <c r="I11" s="1" t="s">
        <v>36</v>
      </c>
      <c r="K11" s="7">
        <v>100</v>
      </c>
      <c r="L11" s="7">
        <v>704</v>
      </c>
      <c r="M11" s="7">
        <v>576</v>
      </c>
      <c r="N11" s="7">
        <v>26</v>
      </c>
      <c r="O11" s="7">
        <v>860222</v>
      </c>
      <c r="P11" s="7">
        <v>4129.0655999999999</v>
      </c>
      <c r="Q11" s="7">
        <v>36.080100000000002</v>
      </c>
      <c r="R11" s="7" t="s">
        <v>43</v>
      </c>
      <c r="S11" s="7" t="s">
        <v>44</v>
      </c>
    </row>
    <row r="12" spans="1:23" x14ac:dyDescent="0.25">
      <c r="K12" s="7">
        <v>100</v>
      </c>
      <c r="L12" s="7">
        <v>704</v>
      </c>
      <c r="M12" s="7">
        <v>576</v>
      </c>
      <c r="N12" s="7">
        <v>28</v>
      </c>
      <c r="O12" s="7">
        <v>635782</v>
      </c>
      <c r="P12" s="7">
        <v>3051.7536</v>
      </c>
      <c r="Q12" s="7">
        <v>35.104399999999998</v>
      </c>
      <c r="R12" s="7" t="s">
        <v>47</v>
      </c>
      <c r="S12" s="7" t="s">
        <v>48</v>
      </c>
    </row>
    <row r="13" spans="1:23" x14ac:dyDescent="0.25">
      <c r="A13" s="11" t="s">
        <v>160</v>
      </c>
      <c r="B13" s="11"/>
      <c r="C13" s="11"/>
      <c r="D13" s="11"/>
      <c r="E13" s="11"/>
      <c r="F13" s="11"/>
      <c r="G13" s="11"/>
      <c r="H13" s="11"/>
      <c r="I13" s="11"/>
      <c r="K13" s="7">
        <v>100</v>
      </c>
      <c r="L13" s="7">
        <v>704</v>
      </c>
      <c r="M13" s="7">
        <v>576</v>
      </c>
      <c r="N13" s="7">
        <v>30</v>
      </c>
      <c r="O13" s="7">
        <v>469089</v>
      </c>
      <c r="P13" s="7">
        <v>2251.6271999999999</v>
      </c>
      <c r="Q13" s="7">
        <v>33.953299999999999</v>
      </c>
      <c r="R13" s="7" t="s">
        <v>51</v>
      </c>
      <c r="S13" s="7" t="s">
        <v>52</v>
      </c>
    </row>
    <row r="14" spans="1:23" x14ac:dyDescent="0.25">
      <c r="A14" s="1" t="s">
        <v>1</v>
      </c>
      <c r="B14" s="1" t="s">
        <v>0</v>
      </c>
      <c r="C14" s="1" t="s">
        <v>2</v>
      </c>
      <c r="D14" s="1" t="s">
        <v>3</v>
      </c>
      <c r="E14" s="1" t="s">
        <v>10</v>
      </c>
      <c r="F14" s="1" t="s">
        <v>9</v>
      </c>
      <c r="G14" s="1" t="s">
        <v>6</v>
      </c>
      <c r="H14" s="1" t="s">
        <v>4</v>
      </c>
      <c r="I14" s="1" t="s">
        <v>5</v>
      </c>
    </row>
    <row r="15" spans="1:23" x14ac:dyDescent="0.25">
      <c r="A15" s="2">
        <v>100</v>
      </c>
      <c r="B15" s="2">
        <v>704</v>
      </c>
      <c r="C15" s="2">
        <v>576</v>
      </c>
      <c r="D15" s="2">
        <v>20</v>
      </c>
      <c r="E15" s="2">
        <v>2510291</v>
      </c>
      <c r="F15" s="2">
        <v>12049.3968</v>
      </c>
      <c r="G15" s="2">
        <v>38.989100000000001</v>
      </c>
      <c r="H15" s="2" t="s">
        <v>37</v>
      </c>
      <c r="I15" s="2" t="s">
        <v>38</v>
      </c>
      <c r="K15" s="1" t="s">
        <v>3</v>
      </c>
      <c r="L15" s="1" t="s">
        <v>164</v>
      </c>
      <c r="N15" s="9" t="s">
        <v>3</v>
      </c>
      <c r="O15" s="9" t="s">
        <v>164</v>
      </c>
      <c r="Q15" s="1" t="s">
        <v>177</v>
      </c>
      <c r="R15" s="1" t="s">
        <v>178</v>
      </c>
      <c r="T15" s="10" t="s">
        <v>176</v>
      </c>
      <c r="U15" s="10" t="s">
        <v>178</v>
      </c>
    </row>
    <row r="16" spans="1:23" x14ac:dyDescent="0.25">
      <c r="A16" s="2">
        <v>100</v>
      </c>
      <c r="B16" s="2">
        <v>704</v>
      </c>
      <c r="C16" s="2">
        <v>576</v>
      </c>
      <c r="D16" s="2">
        <v>22</v>
      </c>
      <c r="E16" s="2">
        <v>1748964</v>
      </c>
      <c r="F16" s="2">
        <v>8395.0272000000004</v>
      </c>
      <c r="G16" s="2">
        <v>37.963099999999997</v>
      </c>
      <c r="H16" s="2" t="s">
        <v>39</v>
      </c>
      <c r="I16" s="2" t="s">
        <v>40</v>
      </c>
      <c r="K16" s="1">
        <v>20</v>
      </c>
      <c r="L16" s="1">
        <f>SUM(E3,O3,E39)</f>
        <v>3668520</v>
      </c>
      <c r="N16" s="9">
        <v>20</v>
      </c>
      <c r="O16" s="9">
        <f>SUM(E15,O10,E39)</f>
        <v>4023121</v>
      </c>
      <c r="P16" s="15"/>
      <c r="Q16" s="10" t="s">
        <v>171</v>
      </c>
      <c r="R16" s="10">
        <f>SUM(F15,P10,F39)</f>
        <v>19310.980800000001</v>
      </c>
      <c r="S16" s="15"/>
      <c r="T16" s="10" t="s">
        <v>171</v>
      </c>
      <c r="U16" s="10">
        <f>SUM(F3,P3,F39)</f>
        <v>17608.896000000001</v>
      </c>
      <c r="V16" s="15"/>
      <c r="W16" s="15"/>
    </row>
    <row r="17" spans="1:21" x14ac:dyDescent="0.25">
      <c r="A17" s="2">
        <v>100</v>
      </c>
      <c r="B17" s="2">
        <v>704</v>
      </c>
      <c r="C17" s="2">
        <v>576</v>
      </c>
      <c r="D17" s="2">
        <v>24</v>
      </c>
      <c r="E17" s="2">
        <v>1209199</v>
      </c>
      <c r="F17" s="2">
        <v>5804.1552000000001</v>
      </c>
      <c r="G17" s="2">
        <v>37.025799999999997</v>
      </c>
      <c r="H17" s="2" t="s">
        <v>42</v>
      </c>
      <c r="I17" s="2" t="s">
        <v>41</v>
      </c>
      <c r="K17" s="1">
        <v>22</v>
      </c>
      <c r="L17" s="9">
        <f>SUM(E4,O4,E40)</f>
        <v>2753941</v>
      </c>
      <c r="N17" s="9">
        <v>22</v>
      </c>
      <c r="O17" s="9">
        <f t="shared" ref="O17:O19" si="0">SUM(E16,O11,E40)</f>
        <v>2847211</v>
      </c>
      <c r="Q17" s="10" t="s">
        <v>172</v>
      </c>
      <c r="R17" s="10">
        <f t="shared" ref="R17:R19" si="1">SUM(F16,P11,F40)</f>
        <v>13666.612800000001</v>
      </c>
      <c r="T17" s="10" t="s">
        <v>172</v>
      </c>
      <c r="U17" s="10">
        <f t="shared" ref="U17:U19" si="2">SUM(F4,P4,F40)</f>
        <v>13218.916800000001</v>
      </c>
    </row>
    <row r="18" spans="1:21" x14ac:dyDescent="0.25">
      <c r="A18" s="2">
        <v>100</v>
      </c>
      <c r="B18" s="2">
        <v>704</v>
      </c>
      <c r="C18" s="2">
        <v>576</v>
      </c>
      <c r="D18" s="2">
        <v>26</v>
      </c>
      <c r="E18" s="2">
        <v>860222</v>
      </c>
      <c r="F18" s="2">
        <v>4129.0655999999999</v>
      </c>
      <c r="G18" s="2">
        <v>36.080100000000002</v>
      </c>
      <c r="H18" s="2" t="s">
        <v>43</v>
      </c>
      <c r="I18" s="2" t="s">
        <v>44</v>
      </c>
      <c r="K18" s="1">
        <v>24</v>
      </c>
      <c r="L18" s="9">
        <f>SUM(E5,O5,E41)</f>
        <v>2083721</v>
      </c>
      <c r="N18" s="9">
        <v>24</v>
      </c>
      <c r="O18" s="9">
        <f t="shared" si="0"/>
        <v>2030096</v>
      </c>
      <c r="Q18" s="10" t="s">
        <v>173</v>
      </c>
      <c r="R18" s="10">
        <f t="shared" si="1"/>
        <v>9744.4608000000007</v>
      </c>
      <c r="T18" s="10" t="s">
        <v>173</v>
      </c>
      <c r="U18" s="10">
        <f t="shared" si="2"/>
        <v>10001.8608</v>
      </c>
    </row>
    <row r="19" spans="1:21" x14ac:dyDescent="0.25">
      <c r="A19" s="5">
        <v>100</v>
      </c>
      <c r="B19" s="5">
        <v>704</v>
      </c>
      <c r="C19" s="5">
        <v>576</v>
      </c>
      <c r="D19" s="5">
        <v>28</v>
      </c>
      <c r="E19" s="5">
        <v>635782</v>
      </c>
      <c r="F19" s="5" t="s">
        <v>46</v>
      </c>
      <c r="G19" s="5" t="s">
        <v>45</v>
      </c>
      <c r="H19" s="5" t="s">
        <v>47</v>
      </c>
      <c r="I19" s="5" t="s">
        <v>48</v>
      </c>
      <c r="K19" s="1">
        <v>26</v>
      </c>
      <c r="L19" s="9">
        <f>SUM(E6,O6,E42)</f>
        <v>1592033</v>
      </c>
      <c r="N19" s="9">
        <v>26</v>
      </c>
      <c r="O19" s="9">
        <f t="shared" si="0"/>
        <v>1474353</v>
      </c>
      <c r="Q19" s="10" t="s">
        <v>174</v>
      </c>
      <c r="R19" s="10">
        <f t="shared" si="1"/>
        <v>7076.8944000000001</v>
      </c>
      <c r="T19" s="10" t="s">
        <v>174</v>
      </c>
      <c r="U19" s="10">
        <f t="shared" si="2"/>
        <v>7641.7584000000006</v>
      </c>
    </row>
    <row r="20" spans="1:21" x14ac:dyDescent="0.25">
      <c r="A20" s="5">
        <v>100</v>
      </c>
      <c r="B20" s="5">
        <v>704</v>
      </c>
      <c r="C20" s="5">
        <v>576</v>
      </c>
      <c r="D20" s="5">
        <v>30</v>
      </c>
      <c r="E20" s="5">
        <v>469089</v>
      </c>
      <c r="F20" s="5" t="s">
        <v>50</v>
      </c>
      <c r="G20" s="5" t="s">
        <v>49</v>
      </c>
      <c r="H20" s="5" t="s">
        <v>51</v>
      </c>
      <c r="I20" s="5" t="s">
        <v>52</v>
      </c>
    </row>
    <row r="21" spans="1:21" x14ac:dyDescent="0.25">
      <c r="A21" s="1">
        <v>100</v>
      </c>
      <c r="B21" s="1">
        <v>704</v>
      </c>
      <c r="C21" s="1">
        <v>576</v>
      </c>
      <c r="D21" s="1">
        <v>32</v>
      </c>
      <c r="E21" s="1">
        <v>348690</v>
      </c>
      <c r="F21" s="1" t="s">
        <v>54</v>
      </c>
      <c r="G21" s="1" t="s">
        <v>53</v>
      </c>
      <c r="H21" s="1" t="s">
        <v>55</v>
      </c>
      <c r="I21" s="1" t="s">
        <v>56</v>
      </c>
    </row>
    <row r="22" spans="1:21" x14ac:dyDescent="0.25">
      <c r="A22" s="1">
        <v>100</v>
      </c>
      <c r="B22" s="1">
        <v>704</v>
      </c>
      <c r="C22" s="1">
        <v>576</v>
      </c>
      <c r="D22" s="1">
        <v>35</v>
      </c>
      <c r="E22" s="1">
        <v>288336</v>
      </c>
      <c r="F22" s="1" t="s">
        <v>30</v>
      </c>
      <c r="G22" s="1" t="s">
        <v>29</v>
      </c>
      <c r="H22" s="1" t="s">
        <v>32</v>
      </c>
      <c r="I22" s="1" t="s">
        <v>31</v>
      </c>
    </row>
    <row r="23" spans="1:21" x14ac:dyDescent="0.25">
      <c r="A23" s="1">
        <v>100</v>
      </c>
      <c r="B23" s="1">
        <v>704</v>
      </c>
      <c r="C23" s="1">
        <v>576</v>
      </c>
      <c r="D23" s="1">
        <v>40</v>
      </c>
      <c r="E23" s="1">
        <v>142642</v>
      </c>
      <c r="F23" s="1" t="s">
        <v>58</v>
      </c>
      <c r="G23" s="1" t="s">
        <v>57</v>
      </c>
      <c r="H23" s="1" t="s">
        <v>59</v>
      </c>
      <c r="I23" s="1" t="s">
        <v>60</v>
      </c>
    </row>
    <row r="25" spans="1:21" x14ac:dyDescent="0.25">
      <c r="A25" s="11" t="s">
        <v>161</v>
      </c>
      <c r="B25" s="11"/>
      <c r="C25" s="11"/>
      <c r="D25" s="11"/>
      <c r="E25" s="11"/>
      <c r="F25" s="11"/>
      <c r="G25" s="11"/>
      <c r="H25" s="11"/>
      <c r="I25" s="11"/>
    </row>
    <row r="26" spans="1:21" x14ac:dyDescent="0.25">
      <c r="A26" s="1" t="s">
        <v>1</v>
      </c>
      <c r="B26" s="1" t="s">
        <v>0</v>
      </c>
      <c r="C26" s="1" t="s">
        <v>2</v>
      </c>
      <c r="D26" s="1" t="s">
        <v>3</v>
      </c>
      <c r="E26" s="1" t="s">
        <v>10</v>
      </c>
      <c r="F26" s="1" t="s">
        <v>9</v>
      </c>
      <c r="G26" s="1" t="s">
        <v>6</v>
      </c>
      <c r="H26" s="1" t="s">
        <v>4</v>
      </c>
      <c r="I26" s="1" t="s">
        <v>5</v>
      </c>
    </row>
    <row r="27" spans="1:21" x14ac:dyDescent="0.25">
      <c r="A27" s="2">
        <v>50</v>
      </c>
      <c r="B27" s="2">
        <v>352</v>
      </c>
      <c r="C27" s="2">
        <v>288</v>
      </c>
      <c r="D27" s="2">
        <v>20</v>
      </c>
      <c r="E27" s="2">
        <v>337448</v>
      </c>
      <c r="F27" s="2">
        <v>1619.7503999999999</v>
      </c>
      <c r="G27" s="2">
        <v>40.288899999999998</v>
      </c>
      <c r="H27" s="2" t="s">
        <v>61</v>
      </c>
      <c r="I27" s="2" t="s">
        <v>62</v>
      </c>
    </row>
    <row r="28" spans="1:21" x14ac:dyDescent="0.25">
      <c r="A28" s="2">
        <v>50</v>
      </c>
      <c r="B28" s="2">
        <v>352</v>
      </c>
      <c r="C28" s="2">
        <v>288</v>
      </c>
      <c r="D28" s="2">
        <v>22</v>
      </c>
      <c r="E28" s="2">
        <v>271632</v>
      </c>
      <c r="F28" s="2">
        <v>1303.8335999999999</v>
      </c>
      <c r="G28" s="2">
        <v>39.044699999999999</v>
      </c>
      <c r="H28" s="2" t="s">
        <v>65</v>
      </c>
      <c r="I28" s="2" t="s">
        <v>66</v>
      </c>
    </row>
    <row r="29" spans="1:21" x14ac:dyDescent="0.25">
      <c r="A29" s="2">
        <v>50</v>
      </c>
      <c r="B29" s="2">
        <v>352</v>
      </c>
      <c r="C29" s="2">
        <v>288</v>
      </c>
      <c r="D29" s="2">
        <v>24</v>
      </c>
      <c r="E29" s="2">
        <v>216118</v>
      </c>
      <c r="F29" s="2">
        <v>1037.3664000000001</v>
      </c>
      <c r="G29" s="2">
        <v>37.729300000000002</v>
      </c>
      <c r="H29" s="2" t="s">
        <v>69</v>
      </c>
      <c r="I29" s="2" t="s">
        <v>70</v>
      </c>
    </row>
    <row r="30" spans="1:21" x14ac:dyDescent="0.25">
      <c r="A30" s="2">
        <v>50</v>
      </c>
      <c r="B30" s="2">
        <v>352</v>
      </c>
      <c r="C30" s="2">
        <v>288</v>
      </c>
      <c r="D30" s="2">
        <v>26</v>
      </c>
      <c r="E30" s="2">
        <v>171602</v>
      </c>
      <c r="F30" s="2">
        <v>823.68960000000004</v>
      </c>
      <c r="G30" s="2">
        <v>36.401899999999998</v>
      </c>
      <c r="H30" s="2" t="s">
        <v>73</v>
      </c>
      <c r="I30" s="2" t="s">
        <v>74</v>
      </c>
    </row>
    <row r="31" spans="1:21" x14ac:dyDescent="0.25">
      <c r="A31" s="5">
        <v>50</v>
      </c>
      <c r="B31" s="5">
        <v>352</v>
      </c>
      <c r="C31" s="5">
        <v>288</v>
      </c>
      <c r="D31" s="5">
        <v>28</v>
      </c>
      <c r="E31" s="5">
        <v>137346</v>
      </c>
      <c r="F31" s="5" t="s">
        <v>78</v>
      </c>
      <c r="G31" s="5" t="s">
        <v>77</v>
      </c>
      <c r="H31" s="5" t="s">
        <v>79</v>
      </c>
      <c r="I31" s="5" t="s">
        <v>80</v>
      </c>
    </row>
    <row r="32" spans="1:21" x14ac:dyDescent="0.25">
      <c r="A32" s="5">
        <v>50</v>
      </c>
      <c r="B32" s="5">
        <v>352</v>
      </c>
      <c r="C32" s="5">
        <v>288</v>
      </c>
      <c r="D32" s="5">
        <v>30</v>
      </c>
      <c r="E32" s="5">
        <v>108307</v>
      </c>
      <c r="F32" s="5" t="s">
        <v>86</v>
      </c>
      <c r="G32" s="5" t="s">
        <v>85</v>
      </c>
      <c r="H32" s="5" t="s">
        <v>87</v>
      </c>
      <c r="I32" s="5" t="s">
        <v>88</v>
      </c>
    </row>
    <row r="33" spans="1:9" x14ac:dyDescent="0.25">
      <c r="A33" s="1">
        <v>50</v>
      </c>
      <c r="B33" s="4">
        <v>352</v>
      </c>
      <c r="C33" s="4">
        <v>288</v>
      </c>
      <c r="D33" s="1">
        <v>32</v>
      </c>
      <c r="E33" s="1">
        <v>83937</v>
      </c>
      <c r="F33" s="1" t="s">
        <v>96</v>
      </c>
      <c r="G33" s="1" t="s">
        <v>93</v>
      </c>
      <c r="H33" s="1" t="s">
        <v>94</v>
      </c>
      <c r="I33" s="1" t="s">
        <v>95</v>
      </c>
    </row>
    <row r="34" spans="1:9" x14ac:dyDescent="0.25">
      <c r="A34" s="1">
        <v>50</v>
      </c>
      <c r="B34" s="4">
        <v>352</v>
      </c>
      <c r="C34" s="4">
        <v>288</v>
      </c>
      <c r="D34" s="1">
        <v>35</v>
      </c>
      <c r="E34" s="1">
        <v>60217</v>
      </c>
      <c r="F34" s="1" t="s">
        <v>102</v>
      </c>
      <c r="G34" s="1" t="s">
        <v>101</v>
      </c>
      <c r="H34" s="1" t="s">
        <v>103</v>
      </c>
      <c r="I34" s="1" t="s">
        <v>104</v>
      </c>
    </row>
    <row r="35" spans="1:9" x14ac:dyDescent="0.25">
      <c r="A35" s="1">
        <v>50</v>
      </c>
      <c r="B35" s="4">
        <v>352</v>
      </c>
      <c r="C35" s="4">
        <v>288</v>
      </c>
      <c r="D35" s="1">
        <v>40</v>
      </c>
    </row>
    <row r="37" spans="1:9" x14ac:dyDescent="0.25">
      <c r="A37" s="11" t="s">
        <v>162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1" t="s">
        <v>1</v>
      </c>
      <c r="B38" s="1" t="s">
        <v>0</v>
      </c>
      <c r="C38" s="1" t="s">
        <v>2</v>
      </c>
      <c r="D38" s="1" t="s">
        <v>3</v>
      </c>
      <c r="E38" s="1" t="s">
        <v>10</v>
      </c>
      <c r="F38" s="1" t="s">
        <v>9</v>
      </c>
      <c r="G38" s="1" t="s">
        <v>6</v>
      </c>
      <c r="H38" s="1" t="s">
        <v>4</v>
      </c>
      <c r="I38" s="1" t="s">
        <v>5</v>
      </c>
    </row>
    <row r="39" spans="1:9" x14ac:dyDescent="0.25">
      <c r="A39" s="2">
        <v>50</v>
      </c>
      <c r="B39" s="2">
        <v>352</v>
      </c>
      <c r="C39" s="2">
        <v>288</v>
      </c>
      <c r="D39" s="2">
        <v>20</v>
      </c>
      <c r="E39" s="2">
        <v>303631</v>
      </c>
      <c r="F39" s="2">
        <v>1457.4287999999999</v>
      </c>
      <c r="G39" s="2">
        <v>39.697200000000002</v>
      </c>
      <c r="H39" s="2" t="s">
        <v>63</v>
      </c>
      <c r="I39" s="2" t="s">
        <v>64</v>
      </c>
    </row>
    <row r="40" spans="1:9" x14ac:dyDescent="0.25">
      <c r="A40" s="2">
        <v>50</v>
      </c>
      <c r="B40" s="2">
        <v>352</v>
      </c>
      <c r="C40" s="2">
        <v>288</v>
      </c>
      <c r="D40" s="2">
        <v>22</v>
      </c>
      <c r="E40" s="2">
        <v>238025</v>
      </c>
      <c r="F40" s="2">
        <v>1142.52</v>
      </c>
      <c r="G40" s="2">
        <v>38.528300000000002</v>
      </c>
      <c r="H40" s="2" t="s">
        <v>67</v>
      </c>
      <c r="I40" s="2" t="s">
        <v>68</v>
      </c>
    </row>
    <row r="41" spans="1:9" x14ac:dyDescent="0.25">
      <c r="A41" s="2">
        <v>50</v>
      </c>
      <c r="B41" s="2">
        <v>352</v>
      </c>
      <c r="C41" s="2">
        <v>288</v>
      </c>
      <c r="D41" s="2">
        <v>24</v>
      </c>
      <c r="E41" s="2">
        <v>185115</v>
      </c>
      <c r="F41" s="2">
        <v>888.55200000000002</v>
      </c>
      <c r="G41" s="2">
        <v>37.258699999999997</v>
      </c>
      <c r="H41" s="2" t="s">
        <v>71</v>
      </c>
      <c r="I41" s="2" t="s">
        <v>72</v>
      </c>
    </row>
    <row r="42" spans="1:9" x14ac:dyDescent="0.25">
      <c r="A42" s="2">
        <v>50</v>
      </c>
      <c r="B42" s="2">
        <v>352</v>
      </c>
      <c r="C42" s="2">
        <v>288</v>
      </c>
      <c r="D42" s="2">
        <v>26</v>
      </c>
      <c r="E42" s="2">
        <v>145042</v>
      </c>
      <c r="F42" s="2">
        <v>696.20159999999998</v>
      </c>
      <c r="G42" s="2">
        <v>35.936</v>
      </c>
      <c r="H42" s="2" t="s">
        <v>75</v>
      </c>
      <c r="I42" s="2" t="s">
        <v>76</v>
      </c>
    </row>
    <row r="43" spans="1:9" x14ac:dyDescent="0.25">
      <c r="A43" s="5">
        <v>50</v>
      </c>
      <c r="B43" s="5">
        <v>352</v>
      </c>
      <c r="C43" s="5">
        <v>288</v>
      </c>
      <c r="D43" s="5">
        <v>28</v>
      </c>
      <c r="E43" s="5">
        <v>114722</v>
      </c>
      <c r="F43" s="5" t="s">
        <v>82</v>
      </c>
      <c r="G43" s="5" t="s">
        <v>81</v>
      </c>
      <c r="H43" s="5" t="s">
        <v>83</v>
      </c>
      <c r="I43" s="5" t="s">
        <v>84</v>
      </c>
    </row>
    <row r="44" spans="1:9" x14ac:dyDescent="0.25">
      <c r="A44" s="5">
        <v>50</v>
      </c>
      <c r="B44" s="5">
        <v>352</v>
      </c>
      <c r="C44" s="5">
        <v>288</v>
      </c>
      <c r="D44" s="5">
        <v>30</v>
      </c>
      <c r="E44" s="5">
        <v>89118</v>
      </c>
      <c r="F44" s="5" t="s">
        <v>90</v>
      </c>
      <c r="G44" s="5" t="s">
        <v>89</v>
      </c>
      <c r="H44" s="5" t="s">
        <v>91</v>
      </c>
      <c r="I44" s="5" t="s">
        <v>92</v>
      </c>
    </row>
    <row r="45" spans="1:9" x14ac:dyDescent="0.25">
      <c r="A45" s="1">
        <v>50</v>
      </c>
      <c r="B45" s="4">
        <v>352</v>
      </c>
      <c r="C45" s="4">
        <v>288</v>
      </c>
      <c r="D45" s="1">
        <v>32</v>
      </c>
      <c r="E45" s="1">
        <v>68538</v>
      </c>
      <c r="F45" s="1" t="s">
        <v>98</v>
      </c>
      <c r="G45" s="1" t="s">
        <v>97</v>
      </c>
      <c r="H45" s="1" t="s">
        <v>99</v>
      </c>
      <c r="I45" s="1" t="s">
        <v>100</v>
      </c>
    </row>
    <row r="46" spans="1:9" x14ac:dyDescent="0.25">
      <c r="A46" s="1">
        <v>50</v>
      </c>
      <c r="B46" s="4">
        <v>352</v>
      </c>
      <c r="C46" s="4">
        <v>288</v>
      </c>
      <c r="D46" s="1">
        <v>35</v>
      </c>
      <c r="E46" s="1">
        <v>47977</v>
      </c>
      <c r="F46" s="1" t="s">
        <v>105</v>
      </c>
      <c r="G46" s="1" t="s">
        <v>106</v>
      </c>
      <c r="H46" s="1" t="s">
        <v>107</v>
      </c>
      <c r="I46" s="1" t="s">
        <v>108</v>
      </c>
    </row>
    <row r="47" spans="1:9" x14ac:dyDescent="0.25">
      <c r="A47" s="1">
        <v>50</v>
      </c>
      <c r="B47" s="4">
        <v>352</v>
      </c>
      <c r="C47" s="4">
        <v>288</v>
      </c>
      <c r="D47" s="1">
        <v>40</v>
      </c>
      <c r="E47" s="1">
        <v>35584</v>
      </c>
      <c r="F47" s="1" t="s">
        <v>110</v>
      </c>
      <c r="G47" s="1" t="s">
        <v>109</v>
      </c>
      <c r="H47" s="1" t="s">
        <v>111</v>
      </c>
      <c r="I47" s="1" t="s">
        <v>112</v>
      </c>
    </row>
  </sheetData>
  <mergeCells count="6">
    <mergeCell ref="A25:I25"/>
    <mergeCell ref="A37:I37"/>
    <mergeCell ref="L1:S1"/>
    <mergeCell ref="L8:S8"/>
    <mergeCell ref="A1:I1"/>
    <mergeCell ref="A13:I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1306-A9C8-48CD-A5B2-6145207775A5}">
  <dimension ref="A1:AA41"/>
  <sheetViews>
    <sheetView tabSelected="1" topLeftCell="A10" zoomScale="85" zoomScaleNormal="85" workbookViewId="0">
      <selection activeCell="M21" sqref="M21"/>
    </sheetView>
  </sheetViews>
  <sheetFormatPr defaultRowHeight="15" x14ac:dyDescent="0.25"/>
  <cols>
    <col min="1" max="1" width="14" customWidth="1"/>
    <col min="5" max="5" width="28.140625" customWidth="1"/>
    <col min="6" max="6" width="29.7109375" customWidth="1"/>
    <col min="7" max="7" width="33.7109375" customWidth="1"/>
    <col min="8" max="8" width="32.85546875" customWidth="1"/>
    <col min="9" max="9" width="44.7109375" customWidth="1"/>
    <col min="12" max="12" width="14.28515625" customWidth="1"/>
    <col min="15" max="15" width="13" customWidth="1"/>
    <col min="18" max="18" width="12.7109375" customWidth="1"/>
    <col min="21" max="21" width="14.140625" customWidth="1"/>
    <col min="24" max="24" width="12" customWidth="1"/>
  </cols>
  <sheetData>
    <row r="1" spans="1:27" x14ac:dyDescent="0.25">
      <c r="B1" s="1"/>
      <c r="C1" s="14" t="s">
        <v>154</v>
      </c>
      <c r="D1" s="14"/>
      <c r="E1" s="14"/>
      <c r="F1" s="14"/>
      <c r="G1" s="14"/>
      <c r="H1" s="14"/>
      <c r="I1" s="14"/>
      <c r="K1" s="9" t="s">
        <v>3</v>
      </c>
      <c r="L1" s="9" t="s">
        <v>164</v>
      </c>
      <c r="M1" s="9"/>
      <c r="N1" s="9" t="s">
        <v>3</v>
      </c>
      <c r="O1" s="9" t="s">
        <v>164</v>
      </c>
      <c r="Q1" s="10" t="s">
        <v>176</v>
      </c>
      <c r="R1" s="10" t="s">
        <v>175</v>
      </c>
      <c r="T1" s="10" t="s">
        <v>177</v>
      </c>
      <c r="U1" s="10" t="s">
        <v>175</v>
      </c>
      <c r="W1" s="10" t="s">
        <v>176</v>
      </c>
      <c r="X1" s="10" t="s">
        <v>178</v>
      </c>
      <c r="Z1" s="10" t="s">
        <v>177</v>
      </c>
      <c r="AA1" s="10" t="s">
        <v>178</v>
      </c>
    </row>
    <row r="2" spans="1:27" x14ac:dyDescent="0.25">
      <c r="A2" s="4" t="s">
        <v>1</v>
      </c>
      <c r="B2" s="1" t="s">
        <v>0</v>
      </c>
      <c r="C2" s="1" t="s">
        <v>2</v>
      </c>
      <c r="D2" s="1" t="s">
        <v>3</v>
      </c>
      <c r="E2" s="1" t="s">
        <v>10</v>
      </c>
      <c r="F2" s="1" t="s">
        <v>9</v>
      </c>
      <c r="G2" s="1" t="s">
        <v>6</v>
      </c>
      <c r="H2" s="1" t="s">
        <v>4</v>
      </c>
      <c r="I2" s="1" t="s">
        <v>5</v>
      </c>
      <c r="K2" s="9">
        <v>20</v>
      </c>
      <c r="L2" s="9">
        <f>SUM(E3,E17,E31)</f>
        <v>3605825</v>
      </c>
      <c r="M2" s="9"/>
      <c r="N2" s="9">
        <v>20</v>
      </c>
      <c r="O2" s="9">
        <f>SUM(E10,E24,E38)</f>
        <v>3895693</v>
      </c>
      <c r="Q2" s="10" t="s">
        <v>171</v>
      </c>
      <c r="R2" s="10">
        <f>SUM(I3,I17,I31)/1000</f>
        <v>2342.54</v>
      </c>
      <c r="T2" s="10" t="s">
        <v>171</v>
      </c>
      <c r="U2" s="10">
        <f>SUM(I10,I24,I38)/1000</f>
        <v>2879.7159999999999</v>
      </c>
      <c r="W2" s="10" t="s">
        <v>171</v>
      </c>
      <c r="X2" s="10">
        <f>SUM(F3,F17,F31)</f>
        <v>17307.96</v>
      </c>
      <c r="Z2" s="10" t="s">
        <v>171</v>
      </c>
      <c r="AA2" s="10">
        <f>SUM(F10,F24,F38)</f>
        <v>18699.326400000002</v>
      </c>
    </row>
    <row r="3" spans="1:27" x14ac:dyDescent="0.25">
      <c r="A3" s="4">
        <v>100</v>
      </c>
      <c r="B3" s="1">
        <v>704</v>
      </c>
      <c r="C3" s="1">
        <v>576</v>
      </c>
      <c r="D3" s="1">
        <v>20</v>
      </c>
      <c r="E3" s="1">
        <v>2168045</v>
      </c>
      <c r="F3" s="1">
        <v>10406.616</v>
      </c>
      <c r="G3" s="1">
        <v>40.3095</v>
      </c>
      <c r="H3" s="1" t="s">
        <v>7</v>
      </c>
      <c r="I3" s="10">
        <v>683487</v>
      </c>
      <c r="K3" s="9">
        <v>22</v>
      </c>
      <c r="L3" s="9">
        <f t="shared" ref="L3:L5" si="0">SUM(E4,E18,E32)</f>
        <v>2713725</v>
      </c>
      <c r="M3" s="9"/>
      <c r="N3" s="9">
        <v>22</v>
      </c>
      <c r="O3" s="9">
        <f t="shared" ref="O3:O5" si="1">SUM(E11,E25,E39)</f>
        <v>2764436</v>
      </c>
      <c r="Q3" s="10" t="s">
        <v>172</v>
      </c>
      <c r="R3" s="10">
        <f t="shared" ref="R3:R5" si="2">SUM(I4,I18,I32)/1000</f>
        <v>2368.6619999999998</v>
      </c>
      <c r="T3" s="10" t="s">
        <v>172</v>
      </c>
      <c r="U3" s="10">
        <f t="shared" ref="U3:U5" si="3">SUM(I11,I25,I39)/1000</f>
        <v>2541.5659999999998</v>
      </c>
      <c r="W3" s="10" t="s">
        <v>172</v>
      </c>
      <c r="X3" s="10">
        <f t="shared" ref="X3:X5" si="4">SUM(F4,F18,F32)</f>
        <v>13025.88</v>
      </c>
      <c r="Z3" s="10" t="s">
        <v>172</v>
      </c>
      <c r="AA3" s="10">
        <f t="shared" ref="AA3:AA5" si="5">SUM(F11,F25,F39)</f>
        <v>13269.292800000001</v>
      </c>
    </row>
    <row r="4" spans="1:27" x14ac:dyDescent="0.25">
      <c r="A4" s="4">
        <v>100</v>
      </c>
      <c r="B4" s="1">
        <v>704</v>
      </c>
      <c r="C4" s="1">
        <v>576</v>
      </c>
      <c r="D4" s="1">
        <v>22</v>
      </c>
      <c r="E4" s="1">
        <v>1608029</v>
      </c>
      <c r="F4" s="1">
        <v>7718.5392000000002</v>
      </c>
      <c r="G4" s="1">
        <v>39.280299999999997</v>
      </c>
      <c r="H4" s="1" t="s">
        <v>11</v>
      </c>
      <c r="I4" s="10">
        <v>732071</v>
      </c>
      <c r="K4" s="9">
        <v>24</v>
      </c>
      <c r="L4" s="9">
        <f t="shared" si="0"/>
        <v>2068996</v>
      </c>
      <c r="M4" s="9"/>
      <c r="N4" s="9">
        <v>24</v>
      </c>
      <c r="O4" s="9">
        <f t="shared" si="1"/>
        <v>1980927</v>
      </c>
      <c r="Q4" s="10" t="s">
        <v>173</v>
      </c>
      <c r="R4" s="10">
        <f t="shared" si="2"/>
        <v>2359.77</v>
      </c>
      <c r="T4" s="10" t="s">
        <v>173</v>
      </c>
      <c r="U4" s="10">
        <f t="shared" si="3"/>
        <v>2535.1610000000001</v>
      </c>
      <c r="W4" s="10" t="s">
        <v>173</v>
      </c>
      <c r="X4" s="10">
        <f t="shared" si="4"/>
        <v>9931.1808000000001</v>
      </c>
      <c r="Z4" s="10" t="s">
        <v>173</v>
      </c>
      <c r="AA4" s="10">
        <f t="shared" si="5"/>
        <v>9508.4495999999999</v>
      </c>
    </row>
    <row r="5" spans="1:27" x14ac:dyDescent="0.25">
      <c r="A5" s="4">
        <v>100</v>
      </c>
      <c r="B5" s="1">
        <v>704</v>
      </c>
      <c r="C5" s="1">
        <v>576</v>
      </c>
      <c r="D5" s="1">
        <v>24</v>
      </c>
      <c r="E5" s="1">
        <v>1196844</v>
      </c>
      <c r="F5" s="1">
        <v>5744.8512000000001</v>
      </c>
      <c r="G5" s="1">
        <v>38.251800000000003</v>
      </c>
      <c r="H5" s="1" t="s">
        <v>13</v>
      </c>
      <c r="I5" s="10">
        <v>757256</v>
      </c>
      <c r="K5" s="9">
        <v>26</v>
      </c>
      <c r="L5" s="9">
        <f t="shared" si="0"/>
        <v>1588247</v>
      </c>
      <c r="M5" s="9"/>
      <c r="N5" s="9">
        <v>26</v>
      </c>
      <c r="O5" s="9">
        <f t="shared" si="1"/>
        <v>1442629</v>
      </c>
      <c r="Q5" s="10" t="s">
        <v>174</v>
      </c>
      <c r="R5" s="10">
        <f t="shared" si="2"/>
        <v>2231.5619999999999</v>
      </c>
      <c r="T5" s="10" t="s">
        <v>174</v>
      </c>
      <c r="U5" s="10">
        <f t="shared" si="3"/>
        <v>2499.4459999999999</v>
      </c>
      <c r="W5" s="10" t="s">
        <v>174</v>
      </c>
      <c r="X5" s="10">
        <f t="shared" si="4"/>
        <v>7623.5856000000003</v>
      </c>
      <c r="Z5" s="10" t="s">
        <v>174</v>
      </c>
      <c r="AA5" s="10">
        <f t="shared" si="5"/>
        <v>6924.6191999999992</v>
      </c>
    </row>
    <row r="6" spans="1:27" x14ac:dyDescent="0.25">
      <c r="A6" s="4">
        <v>100</v>
      </c>
      <c r="B6" s="1">
        <v>704</v>
      </c>
      <c r="C6" s="1">
        <v>576</v>
      </c>
      <c r="D6" s="1">
        <v>26</v>
      </c>
      <c r="E6" s="1">
        <v>907887</v>
      </c>
      <c r="F6" s="1">
        <v>4357.8576000000003</v>
      </c>
      <c r="G6" s="1">
        <v>37.158299999999997</v>
      </c>
      <c r="H6" s="1" t="s">
        <v>16</v>
      </c>
      <c r="I6" s="10">
        <v>674238</v>
      </c>
    </row>
    <row r="7" spans="1:27" x14ac:dyDescent="0.25">
      <c r="A7" s="4"/>
    </row>
    <row r="8" spans="1:27" x14ac:dyDescent="0.25">
      <c r="A8" s="4"/>
      <c r="B8" s="13" t="s">
        <v>153</v>
      </c>
      <c r="C8" s="13"/>
      <c r="D8" s="13"/>
      <c r="E8" s="13"/>
      <c r="F8" s="13"/>
      <c r="G8" s="13"/>
      <c r="H8" s="13"/>
      <c r="I8" s="13"/>
    </row>
    <row r="9" spans="1:27" x14ac:dyDescent="0.25">
      <c r="A9" s="4">
        <v>100</v>
      </c>
      <c r="B9" s="1" t="s">
        <v>0</v>
      </c>
      <c r="C9" s="1" t="s">
        <v>2</v>
      </c>
      <c r="D9" s="1" t="s">
        <v>3</v>
      </c>
      <c r="E9" s="1" t="s">
        <v>10</v>
      </c>
      <c r="F9" s="1" t="s">
        <v>9</v>
      </c>
      <c r="G9" s="1" t="s">
        <v>6</v>
      </c>
      <c r="H9" s="1" t="s">
        <v>4</v>
      </c>
      <c r="I9" s="1" t="s">
        <v>5</v>
      </c>
    </row>
    <row r="10" spans="1:27" x14ac:dyDescent="0.25">
      <c r="A10" s="4">
        <v>100</v>
      </c>
      <c r="B10" s="1">
        <v>704</v>
      </c>
      <c r="C10" s="1">
        <v>576</v>
      </c>
      <c r="D10" s="1">
        <v>20</v>
      </c>
      <c r="E10" s="1">
        <v>2510291</v>
      </c>
      <c r="F10" s="1">
        <v>12049.3968</v>
      </c>
      <c r="G10" s="1">
        <v>38.989100000000001</v>
      </c>
      <c r="H10" s="1" t="s">
        <v>37</v>
      </c>
      <c r="I10" s="1">
        <v>1176553</v>
      </c>
    </row>
    <row r="11" spans="1:27" x14ac:dyDescent="0.25">
      <c r="A11" s="4">
        <v>100</v>
      </c>
      <c r="B11" s="1">
        <v>704</v>
      </c>
      <c r="C11" s="1">
        <v>576</v>
      </c>
      <c r="D11" s="1">
        <v>22</v>
      </c>
      <c r="E11" s="1">
        <v>1748964</v>
      </c>
      <c r="F11" s="1">
        <v>8395.0272000000004</v>
      </c>
      <c r="G11" s="1">
        <v>37.963099999999997</v>
      </c>
      <c r="H11" s="1" t="s">
        <v>39</v>
      </c>
      <c r="I11" s="1">
        <v>841584</v>
      </c>
    </row>
    <row r="12" spans="1:27" x14ac:dyDescent="0.25">
      <c r="A12" s="4">
        <v>100</v>
      </c>
      <c r="B12" s="1">
        <v>704</v>
      </c>
      <c r="C12" s="1">
        <v>576</v>
      </c>
      <c r="D12" s="1">
        <v>24</v>
      </c>
      <c r="E12" s="1">
        <v>1209199</v>
      </c>
      <c r="F12" s="1">
        <v>5804.1552000000001</v>
      </c>
      <c r="G12" s="1">
        <v>37.025799999999997</v>
      </c>
      <c r="H12" s="1" t="s">
        <v>42</v>
      </c>
      <c r="I12" s="1">
        <v>841219</v>
      </c>
    </row>
    <row r="13" spans="1:27" x14ac:dyDescent="0.25">
      <c r="A13" s="4">
        <v>100</v>
      </c>
      <c r="B13" s="1">
        <v>704</v>
      </c>
      <c r="C13" s="1">
        <v>576</v>
      </c>
      <c r="D13" s="1">
        <v>26</v>
      </c>
      <c r="E13" s="1">
        <v>860222</v>
      </c>
      <c r="F13" s="1">
        <v>4129.0655999999999</v>
      </c>
      <c r="G13" s="1">
        <v>36.080100000000002</v>
      </c>
      <c r="H13" s="1" t="s">
        <v>43</v>
      </c>
      <c r="I13" s="1">
        <v>812768</v>
      </c>
    </row>
    <row r="14" spans="1:27" x14ac:dyDescent="0.25">
      <c r="A14" s="4"/>
    </row>
    <row r="15" spans="1:27" x14ac:dyDescent="0.25">
      <c r="A15" s="4"/>
      <c r="B15" s="4"/>
      <c r="C15" s="13" t="s">
        <v>146</v>
      </c>
      <c r="D15" s="13"/>
      <c r="E15" s="13"/>
      <c r="F15" s="13"/>
      <c r="G15" s="13"/>
      <c r="H15" s="13"/>
      <c r="I15" s="13"/>
    </row>
    <row r="16" spans="1:27" x14ac:dyDescent="0.25">
      <c r="A16" s="4">
        <v>100</v>
      </c>
      <c r="B16" s="4" t="s">
        <v>0</v>
      </c>
      <c r="C16" s="4" t="s">
        <v>2</v>
      </c>
      <c r="D16" s="4" t="s">
        <v>3</v>
      </c>
      <c r="E16" s="4" t="s">
        <v>10</v>
      </c>
      <c r="F16" s="4" t="s">
        <v>9</v>
      </c>
      <c r="G16" s="4" t="s">
        <v>6</v>
      </c>
      <c r="H16" s="4" t="s">
        <v>4</v>
      </c>
      <c r="I16" s="4" t="s">
        <v>5</v>
      </c>
    </row>
    <row r="17" spans="1:9" x14ac:dyDescent="0.25">
      <c r="A17" s="4">
        <v>100</v>
      </c>
      <c r="B17" s="4">
        <v>704</v>
      </c>
      <c r="C17" s="4">
        <v>576</v>
      </c>
      <c r="D17" s="4">
        <v>24</v>
      </c>
      <c r="E17" s="4">
        <v>1113580</v>
      </c>
      <c r="F17" s="4">
        <v>5345.1840000000002</v>
      </c>
      <c r="G17" s="4">
        <v>37.469900000000003</v>
      </c>
      <c r="H17" s="4" t="s">
        <v>128</v>
      </c>
      <c r="I17" s="10">
        <v>1431265</v>
      </c>
    </row>
    <row r="18" spans="1:9" x14ac:dyDescent="0.25">
      <c r="A18" s="4">
        <v>100</v>
      </c>
      <c r="B18" s="4">
        <v>704</v>
      </c>
      <c r="C18" s="4">
        <v>576</v>
      </c>
      <c r="D18" s="4">
        <v>26</v>
      </c>
      <c r="E18" s="4">
        <v>842889</v>
      </c>
      <c r="F18" s="4">
        <v>4045.8672000000001</v>
      </c>
      <c r="G18" s="4">
        <v>36.552199999999999</v>
      </c>
      <c r="H18" s="4" t="s">
        <v>127</v>
      </c>
      <c r="I18" s="10">
        <v>1411065</v>
      </c>
    </row>
    <row r="19" spans="1:9" x14ac:dyDescent="0.25">
      <c r="A19" s="4">
        <v>100</v>
      </c>
      <c r="B19" s="4">
        <v>704</v>
      </c>
      <c r="C19" s="4">
        <v>576</v>
      </c>
      <c r="D19" s="4">
        <v>28</v>
      </c>
      <c r="E19" s="4">
        <v>662164</v>
      </c>
      <c r="F19" s="4">
        <v>3178.3872000000001</v>
      </c>
      <c r="G19" s="4">
        <v>35.628700000000002</v>
      </c>
      <c r="H19" s="4" t="s">
        <v>126</v>
      </c>
      <c r="I19" s="10">
        <v>1386984</v>
      </c>
    </row>
    <row r="20" spans="1:9" x14ac:dyDescent="0.25">
      <c r="A20" s="4">
        <v>100</v>
      </c>
      <c r="B20" s="4">
        <v>704</v>
      </c>
      <c r="C20" s="4">
        <v>576</v>
      </c>
      <c r="D20" s="4">
        <v>30</v>
      </c>
      <c r="E20" s="4">
        <v>513050</v>
      </c>
      <c r="F20" s="4">
        <v>2462.64</v>
      </c>
      <c r="G20" s="4">
        <v>34.513100000000001</v>
      </c>
      <c r="H20" s="4" t="s">
        <v>125</v>
      </c>
      <c r="I20" s="10">
        <v>1355848</v>
      </c>
    </row>
    <row r="21" spans="1:9" x14ac:dyDescent="0.25">
      <c r="A21" s="4"/>
    </row>
    <row r="22" spans="1:9" x14ac:dyDescent="0.25">
      <c r="A22" s="4"/>
      <c r="B22" s="13" t="s">
        <v>155</v>
      </c>
      <c r="C22" s="13"/>
      <c r="D22" s="13"/>
      <c r="E22" s="13"/>
      <c r="F22" s="13"/>
      <c r="G22" s="13"/>
      <c r="H22" s="13"/>
      <c r="I22" s="13"/>
    </row>
    <row r="23" spans="1:9" x14ac:dyDescent="0.25">
      <c r="A23" s="4">
        <v>100</v>
      </c>
      <c r="B23" s="4" t="s">
        <v>0</v>
      </c>
      <c r="C23" s="4" t="s">
        <v>2</v>
      </c>
      <c r="D23" s="4" t="s">
        <v>3</v>
      </c>
      <c r="E23" s="4" t="s">
        <v>10</v>
      </c>
      <c r="F23" s="4" t="s">
        <v>9</v>
      </c>
      <c r="G23" s="4" t="s">
        <v>6</v>
      </c>
      <c r="H23" s="4" t="s">
        <v>4</v>
      </c>
      <c r="I23" s="4" t="s">
        <v>5</v>
      </c>
    </row>
    <row r="24" spans="1:9" x14ac:dyDescent="0.25">
      <c r="A24" s="4">
        <v>100</v>
      </c>
      <c r="B24" s="4">
        <v>704</v>
      </c>
      <c r="C24" s="4">
        <v>576</v>
      </c>
      <c r="D24" s="4">
        <v>24</v>
      </c>
      <c r="E24" s="4">
        <v>1096291</v>
      </c>
      <c r="F24" s="4">
        <v>5262.1967999999997</v>
      </c>
      <c r="G24" s="8">
        <v>36.393999999999998</v>
      </c>
      <c r="H24" s="4" t="s">
        <v>121</v>
      </c>
      <c r="I24" s="4">
        <v>1463490</v>
      </c>
    </row>
    <row r="25" spans="1:9" x14ac:dyDescent="0.25">
      <c r="A25" s="4">
        <v>100</v>
      </c>
      <c r="B25" s="4">
        <v>704</v>
      </c>
      <c r="C25" s="4">
        <v>576</v>
      </c>
      <c r="D25" s="4">
        <v>26</v>
      </c>
      <c r="E25" s="4">
        <v>786346</v>
      </c>
      <c r="F25" s="4">
        <v>3774.4607999999998</v>
      </c>
      <c r="G25" s="8">
        <v>35.631599999999999</v>
      </c>
      <c r="H25" s="4" t="s">
        <v>122</v>
      </c>
      <c r="I25" s="4">
        <v>1454670</v>
      </c>
    </row>
    <row r="26" spans="1:9" x14ac:dyDescent="0.25">
      <c r="A26" s="4">
        <v>100</v>
      </c>
      <c r="B26" s="4">
        <v>704</v>
      </c>
      <c r="C26" s="4">
        <v>576</v>
      </c>
      <c r="D26" s="4">
        <v>28</v>
      </c>
      <c r="E26" s="4">
        <v>593809</v>
      </c>
      <c r="F26" s="4">
        <v>2850.2831999999999</v>
      </c>
      <c r="G26" s="8">
        <v>34.7742</v>
      </c>
      <c r="H26" s="4" t="s">
        <v>123</v>
      </c>
      <c r="I26" s="4">
        <v>1444766</v>
      </c>
    </row>
    <row r="27" spans="1:9" x14ac:dyDescent="0.25">
      <c r="A27" s="4">
        <v>100</v>
      </c>
      <c r="B27" s="4">
        <v>704</v>
      </c>
      <c r="C27" s="4">
        <v>576</v>
      </c>
      <c r="D27" s="4">
        <v>30</v>
      </c>
      <c r="E27" s="4">
        <v>443874</v>
      </c>
      <c r="F27" s="4">
        <v>2130.5952000000002</v>
      </c>
      <c r="G27" s="8">
        <v>33.674399999999999</v>
      </c>
      <c r="H27" s="4" t="s">
        <v>124</v>
      </c>
      <c r="I27" s="4">
        <v>1427805</v>
      </c>
    </row>
    <row r="29" spans="1:9" x14ac:dyDescent="0.25">
      <c r="B29" s="4"/>
      <c r="C29" s="13" t="s">
        <v>156</v>
      </c>
      <c r="D29" s="13"/>
      <c r="E29" s="13"/>
      <c r="F29" s="13"/>
      <c r="G29" s="13"/>
      <c r="H29" s="13"/>
      <c r="I29" s="13"/>
    </row>
    <row r="30" spans="1:9" x14ac:dyDescent="0.25">
      <c r="B30" s="4" t="s">
        <v>0</v>
      </c>
      <c r="C30" s="4" t="s">
        <v>2</v>
      </c>
      <c r="D30" s="4" t="s">
        <v>3</v>
      </c>
      <c r="E30" s="4" t="s">
        <v>10</v>
      </c>
      <c r="F30" s="4" t="s">
        <v>9</v>
      </c>
      <c r="G30" s="4" t="s">
        <v>6</v>
      </c>
      <c r="H30" s="4" t="s">
        <v>4</v>
      </c>
      <c r="I30" s="4" t="s">
        <v>5</v>
      </c>
    </row>
    <row r="31" spans="1:9" x14ac:dyDescent="0.25">
      <c r="A31" s="4">
        <v>50</v>
      </c>
      <c r="B31" s="4">
        <v>352</v>
      </c>
      <c r="C31" s="4">
        <v>288</v>
      </c>
      <c r="D31" s="4">
        <v>20</v>
      </c>
      <c r="E31" s="4">
        <v>324200</v>
      </c>
      <c r="F31" s="4">
        <v>1556.16</v>
      </c>
      <c r="G31" s="4">
        <v>40.703699999999998</v>
      </c>
      <c r="H31" s="4" t="s">
        <v>113</v>
      </c>
      <c r="I31" s="4">
        <v>227788</v>
      </c>
    </row>
    <row r="32" spans="1:9" x14ac:dyDescent="0.25">
      <c r="A32" s="4">
        <v>50</v>
      </c>
      <c r="B32" s="4">
        <v>352</v>
      </c>
      <c r="C32" s="4">
        <v>288</v>
      </c>
      <c r="D32" s="4">
        <v>22</v>
      </c>
      <c r="E32" s="4">
        <v>262807</v>
      </c>
      <c r="F32" s="4">
        <v>1261.4736</v>
      </c>
      <c r="G32" s="4">
        <v>39.432099999999998</v>
      </c>
      <c r="H32" s="4" t="s">
        <v>115</v>
      </c>
      <c r="I32" s="4">
        <v>225526</v>
      </c>
    </row>
    <row r="33" spans="1:9" x14ac:dyDescent="0.25">
      <c r="A33" s="4">
        <v>50</v>
      </c>
      <c r="B33" s="4">
        <v>352</v>
      </c>
      <c r="C33" s="4">
        <v>288</v>
      </c>
      <c r="D33" s="4">
        <v>24</v>
      </c>
      <c r="E33" s="4">
        <v>209988</v>
      </c>
      <c r="F33" s="4">
        <v>1007.9424</v>
      </c>
      <c r="G33" s="4">
        <v>38.104100000000003</v>
      </c>
      <c r="H33" s="4" t="s">
        <v>117</v>
      </c>
      <c r="I33" s="4">
        <v>215530</v>
      </c>
    </row>
    <row r="34" spans="1:9" x14ac:dyDescent="0.25">
      <c r="A34" s="4">
        <v>50</v>
      </c>
      <c r="B34" s="4">
        <v>352</v>
      </c>
      <c r="C34" s="4">
        <v>288</v>
      </c>
      <c r="D34" s="4">
        <v>26</v>
      </c>
      <c r="E34" s="4">
        <v>167310</v>
      </c>
      <c r="F34" s="4">
        <v>803.08799999999997</v>
      </c>
      <c r="G34" s="4">
        <v>36.729199999999999</v>
      </c>
      <c r="H34" s="4" t="s">
        <v>119</v>
      </c>
      <c r="I34" s="4">
        <v>201476</v>
      </c>
    </row>
    <row r="35" spans="1:9" x14ac:dyDescent="0.25">
      <c r="A35" s="4"/>
    </row>
    <row r="36" spans="1:9" x14ac:dyDescent="0.25">
      <c r="A36" s="4"/>
      <c r="B36" s="13" t="s">
        <v>157</v>
      </c>
      <c r="C36" s="13"/>
      <c r="D36" s="13"/>
      <c r="E36" s="13"/>
      <c r="F36" s="13"/>
      <c r="G36" s="13"/>
      <c r="H36" s="13"/>
      <c r="I36" s="13"/>
    </row>
    <row r="37" spans="1:9" x14ac:dyDescent="0.25">
      <c r="A37" s="4">
        <v>50</v>
      </c>
      <c r="B37" s="4" t="s">
        <v>0</v>
      </c>
      <c r="C37" s="4" t="s">
        <v>2</v>
      </c>
      <c r="D37" s="4" t="s">
        <v>3</v>
      </c>
      <c r="E37" s="4" t="s">
        <v>10</v>
      </c>
      <c r="F37" s="4" t="s">
        <v>9</v>
      </c>
      <c r="G37" s="4" t="s">
        <v>6</v>
      </c>
      <c r="H37" s="4" t="s">
        <v>4</v>
      </c>
      <c r="I37" s="4" t="s">
        <v>5</v>
      </c>
    </row>
    <row r="38" spans="1:9" x14ac:dyDescent="0.25">
      <c r="A38" s="4">
        <v>50</v>
      </c>
      <c r="B38" s="4">
        <v>352</v>
      </c>
      <c r="C38" s="4">
        <v>288</v>
      </c>
      <c r="D38" s="4">
        <v>20</v>
      </c>
      <c r="E38" s="4">
        <v>289111</v>
      </c>
      <c r="F38" s="4">
        <v>1387.7328</v>
      </c>
      <c r="G38" s="4">
        <v>39.929099999999998</v>
      </c>
      <c r="H38" s="4" t="s">
        <v>114</v>
      </c>
      <c r="I38" s="4">
        <v>239673</v>
      </c>
    </row>
    <row r="39" spans="1:9" x14ac:dyDescent="0.25">
      <c r="A39" s="4">
        <v>50</v>
      </c>
      <c r="B39" s="4">
        <v>352</v>
      </c>
      <c r="C39" s="4">
        <v>288</v>
      </c>
      <c r="D39" s="4">
        <v>22</v>
      </c>
      <c r="E39" s="4">
        <v>229126</v>
      </c>
      <c r="F39" s="4">
        <v>1099.8047999999999</v>
      </c>
      <c r="G39" s="4">
        <v>38.752800000000001</v>
      </c>
      <c r="H39" s="4" t="s">
        <v>116</v>
      </c>
      <c r="I39" s="4">
        <v>245312</v>
      </c>
    </row>
    <row r="40" spans="1:9" x14ac:dyDescent="0.25">
      <c r="A40" s="4">
        <v>50</v>
      </c>
      <c r="B40" s="4">
        <v>352</v>
      </c>
      <c r="C40" s="4">
        <v>288</v>
      </c>
      <c r="D40" s="4">
        <v>24</v>
      </c>
      <c r="E40" s="4">
        <v>177919</v>
      </c>
      <c r="F40" s="4">
        <v>854.01120000000003</v>
      </c>
      <c r="G40" s="4">
        <v>37.462000000000003</v>
      </c>
      <c r="H40" s="4" t="s">
        <v>118</v>
      </c>
      <c r="I40" s="4">
        <v>249176</v>
      </c>
    </row>
    <row r="41" spans="1:9" x14ac:dyDescent="0.25">
      <c r="A41" s="4">
        <v>50</v>
      </c>
      <c r="B41" s="4">
        <v>352</v>
      </c>
      <c r="C41" s="4">
        <v>288</v>
      </c>
      <c r="D41" s="4">
        <v>26</v>
      </c>
      <c r="E41" s="4">
        <v>138533</v>
      </c>
      <c r="F41" s="4">
        <v>664.95839999999998</v>
      </c>
      <c r="G41" s="4">
        <v>36.1188</v>
      </c>
      <c r="H41" s="4" t="s">
        <v>120</v>
      </c>
      <c r="I41" s="4">
        <v>258873</v>
      </c>
    </row>
  </sheetData>
  <mergeCells count="6">
    <mergeCell ref="B36:I36"/>
    <mergeCell ref="C1:I1"/>
    <mergeCell ref="B8:I8"/>
    <mergeCell ref="C15:I15"/>
    <mergeCell ref="B22:I22"/>
    <mergeCell ref="C29:I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09FA-6ABD-4204-9BF8-53335812A369}">
  <dimension ref="A1:U41"/>
  <sheetViews>
    <sheetView topLeftCell="I1" zoomScale="70" zoomScaleNormal="70" workbookViewId="0">
      <selection activeCell="Q1" sqref="Q1:U5"/>
    </sheetView>
  </sheetViews>
  <sheetFormatPr defaultRowHeight="15" x14ac:dyDescent="0.25"/>
  <cols>
    <col min="1" max="1" width="19.85546875" customWidth="1"/>
    <col min="5" max="5" width="38.7109375" customWidth="1"/>
    <col min="6" max="6" width="31.5703125" customWidth="1"/>
    <col min="7" max="7" width="40.7109375" customWidth="1"/>
    <col min="8" max="8" width="57.28515625" customWidth="1"/>
    <col min="9" max="9" width="61" customWidth="1"/>
    <col min="12" max="12" width="16.28515625" customWidth="1"/>
    <col min="15" max="15" width="13.85546875" customWidth="1"/>
    <col min="17" max="17" width="20.42578125" customWidth="1"/>
    <col min="18" max="18" width="16.42578125" customWidth="1"/>
    <col min="21" max="21" width="13.5703125" customWidth="1"/>
  </cols>
  <sheetData>
    <row r="1" spans="1:21" x14ac:dyDescent="0.25">
      <c r="B1" s="4"/>
      <c r="C1" s="13" t="s">
        <v>151</v>
      </c>
      <c r="D1" s="13"/>
      <c r="E1" s="13"/>
      <c r="F1" s="13"/>
      <c r="G1" s="13"/>
      <c r="H1" s="13"/>
      <c r="I1" s="13"/>
      <c r="K1" s="9" t="s">
        <v>3</v>
      </c>
      <c r="L1" s="9" t="s">
        <v>164</v>
      </c>
      <c r="M1" s="9"/>
      <c r="N1" s="9" t="s">
        <v>3</v>
      </c>
      <c r="O1" s="9" t="s">
        <v>164</v>
      </c>
      <c r="Q1" s="10" t="s">
        <v>176</v>
      </c>
      <c r="R1" s="10" t="s">
        <v>178</v>
      </c>
      <c r="T1" s="10" t="s">
        <v>177</v>
      </c>
      <c r="U1" s="10" t="s">
        <v>178</v>
      </c>
    </row>
    <row r="2" spans="1:2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10</v>
      </c>
      <c r="F2" s="4" t="s">
        <v>9</v>
      </c>
      <c r="G2" s="4" t="s">
        <v>6</v>
      </c>
      <c r="H2" s="4" t="s">
        <v>4</v>
      </c>
      <c r="I2" s="4" t="s">
        <v>5</v>
      </c>
      <c r="K2" s="9">
        <v>20</v>
      </c>
      <c r="L2" s="9">
        <f>SUM(E3,E17,E31)</f>
        <v>5688972</v>
      </c>
      <c r="M2" s="9"/>
      <c r="N2" s="9">
        <v>20</v>
      </c>
      <c r="O2" s="9">
        <f>SUM(E10,E24,E38)</f>
        <v>6591819</v>
      </c>
      <c r="Q2" s="10" t="s">
        <v>171</v>
      </c>
      <c r="R2" s="10">
        <f>SUM(F3,F17,F31)</f>
        <v>27307.065600000002</v>
      </c>
      <c r="T2" s="10" t="s">
        <v>171</v>
      </c>
      <c r="U2" s="10">
        <f>SUM(F10,F24,F38)</f>
        <v>31640.731200000002</v>
      </c>
    </row>
    <row r="3" spans="1:21" x14ac:dyDescent="0.25">
      <c r="A3" s="4">
        <v>100</v>
      </c>
      <c r="B3" s="4">
        <v>704</v>
      </c>
      <c r="C3" s="4">
        <v>576</v>
      </c>
      <c r="D3" s="4">
        <v>20</v>
      </c>
      <c r="E3" s="6">
        <v>3493807</v>
      </c>
      <c r="F3" s="10">
        <v>16770.2736</v>
      </c>
      <c r="G3" s="4">
        <v>41.118600000000001</v>
      </c>
      <c r="H3" s="6" t="s">
        <v>129</v>
      </c>
      <c r="I3" s="6" t="s">
        <v>130</v>
      </c>
      <c r="K3" s="9">
        <v>22</v>
      </c>
      <c r="L3" s="9">
        <f>SUM(E4,E18,E32)</f>
        <v>5022031</v>
      </c>
      <c r="M3" s="9"/>
      <c r="N3" s="9">
        <v>22</v>
      </c>
      <c r="O3" s="9">
        <f t="shared" ref="O3:O5" si="0">SUM(E11,E25,E39)</f>
        <v>5778220</v>
      </c>
      <c r="Q3" s="10" t="s">
        <v>172</v>
      </c>
      <c r="R3" s="10">
        <f t="shared" ref="R3:R5" si="1">SUM(F4,F18,F32)</f>
        <v>24105.748800000001</v>
      </c>
      <c r="T3" s="10" t="s">
        <v>172</v>
      </c>
      <c r="U3" s="10">
        <f t="shared" ref="U3:U5" si="2">SUM(F11,F25,F39)</f>
        <v>27735.455999999998</v>
      </c>
    </row>
    <row r="4" spans="1:21" x14ac:dyDescent="0.25">
      <c r="A4" s="4">
        <v>100</v>
      </c>
      <c r="B4" s="4">
        <v>704</v>
      </c>
      <c r="C4" s="4">
        <v>576</v>
      </c>
      <c r="D4" s="4">
        <v>22</v>
      </c>
      <c r="E4" s="6">
        <v>3365681</v>
      </c>
      <c r="F4" s="6">
        <v>16155.2688</v>
      </c>
      <c r="G4" s="6">
        <v>41.095999999999997</v>
      </c>
      <c r="H4" s="6" t="s">
        <v>133</v>
      </c>
      <c r="I4" s="6" t="s">
        <v>134</v>
      </c>
      <c r="K4" s="9">
        <v>24</v>
      </c>
      <c r="L4" s="9">
        <f t="shared" ref="L4:L5" si="3">SUM(E5,E19,E33)</f>
        <v>3139534</v>
      </c>
      <c r="M4" s="9"/>
      <c r="N4" s="9">
        <v>24</v>
      </c>
      <c r="O4" s="9">
        <f t="shared" si="0"/>
        <v>3238868</v>
      </c>
      <c r="Q4" s="10" t="s">
        <v>173</v>
      </c>
      <c r="R4" s="10">
        <f t="shared" si="1"/>
        <v>15069.763199999999</v>
      </c>
      <c r="T4" s="10" t="s">
        <v>173</v>
      </c>
      <c r="U4" s="10">
        <f t="shared" si="2"/>
        <v>15546.566400000002</v>
      </c>
    </row>
    <row r="5" spans="1:21" x14ac:dyDescent="0.25">
      <c r="A5" s="4">
        <v>100</v>
      </c>
      <c r="B5" s="4">
        <v>704</v>
      </c>
      <c r="C5" s="4">
        <v>576</v>
      </c>
      <c r="D5" s="4">
        <v>24</v>
      </c>
      <c r="E5" s="6">
        <v>1862483</v>
      </c>
      <c r="F5" s="6">
        <v>8939.9184000000005</v>
      </c>
      <c r="G5" s="6">
        <v>38.739899999999999</v>
      </c>
      <c r="H5" s="6" t="s">
        <v>137</v>
      </c>
      <c r="I5" s="6" t="s">
        <v>138</v>
      </c>
      <c r="K5" s="9">
        <v>26</v>
      </c>
      <c r="L5" s="9">
        <f t="shared" si="3"/>
        <v>2373255</v>
      </c>
      <c r="M5" s="9"/>
      <c r="N5" s="9">
        <v>26</v>
      </c>
      <c r="O5" s="9">
        <f t="shared" si="0"/>
        <v>2328143</v>
      </c>
      <c r="Q5" s="10" t="s">
        <v>174</v>
      </c>
      <c r="R5" s="10">
        <f t="shared" si="1"/>
        <v>11391.624</v>
      </c>
      <c r="T5" s="10" t="s">
        <v>174</v>
      </c>
      <c r="U5" s="10">
        <f t="shared" si="2"/>
        <v>11175.0864</v>
      </c>
    </row>
    <row r="6" spans="1:21" x14ac:dyDescent="0.25">
      <c r="A6" s="4">
        <v>100</v>
      </c>
      <c r="B6" s="4">
        <v>704</v>
      </c>
      <c r="C6" s="4">
        <v>576</v>
      </c>
      <c r="D6" s="4">
        <v>26</v>
      </c>
      <c r="E6" s="6">
        <v>1387656</v>
      </c>
      <c r="F6" s="6">
        <v>6660.7488000000003</v>
      </c>
      <c r="G6" s="6">
        <v>37.717599999999997</v>
      </c>
      <c r="H6" s="6" t="s">
        <v>141</v>
      </c>
      <c r="I6" s="6" t="s">
        <v>142</v>
      </c>
    </row>
    <row r="7" spans="1:21" x14ac:dyDescent="0.25">
      <c r="A7" s="4"/>
    </row>
    <row r="8" spans="1:21" x14ac:dyDescent="0.25">
      <c r="A8" s="4"/>
      <c r="B8" s="13" t="s">
        <v>152</v>
      </c>
      <c r="C8" s="13"/>
      <c r="D8" s="13"/>
      <c r="E8" s="13"/>
      <c r="F8" s="13"/>
      <c r="G8" s="13"/>
      <c r="H8" s="13"/>
      <c r="I8" s="13"/>
    </row>
    <row r="9" spans="1:21" x14ac:dyDescent="0.25">
      <c r="A9" s="4">
        <v>100</v>
      </c>
      <c r="B9" s="4" t="s">
        <v>0</v>
      </c>
      <c r="C9" s="4" t="s">
        <v>2</v>
      </c>
      <c r="D9" s="4" t="s">
        <v>3</v>
      </c>
      <c r="E9" s="4" t="s">
        <v>10</v>
      </c>
      <c r="F9" s="4" t="s">
        <v>9</v>
      </c>
      <c r="G9" s="4" t="s">
        <v>6</v>
      </c>
      <c r="H9" s="4" t="s">
        <v>4</v>
      </c>
      <c r="I9" s="4" t="s">
        <v>5</v>
      </c>
    </row>
    <row r="10" spans="1:21" x14ac:dyDescent="0.25">
      <c r="A10" s="4">
        <v>100</v>
      </c>
      <c r="B10" s="4">
        <v>704</v>
      </c>
      <c r="C10" s="4">
        <v>576</v>
      </c>
      <c r="D10" s="4">
        <v>20</v>
      </c>
      <c r="E10" s="6">
        <v>4342004</v>
      </c>
      <c r="F10" s="6">
        <v>20841.619200000001</v>
      </c>
      <c r="G10" s="6">
        <v>40.218000000000004</v>
      </c>
      <c r="H10" s="6" t="s">
        <v>131</v>
      </c>
      <c r="I10" s="6" t="s">
        <v>132</v>
      </c>
    </row>
    <row r="11" spans="1:21" x14ac:dyDescent="0.25">
      <c r="A11" s="4">
        <v>100</v>
      </c>
      <c r="B11" s="4">
        <v>704</v>
      </c>
      <c r="C11" s="4">
        <v>576</v>
      </c>
      <c r="D11" s="4">
        <v>22</v>
      </c>
      <c r="E11" s="6">
        <v>4190160</v>
      </c>
      <c r="F11" s="6">
        <v>20112.768</v>
      </c>
      <c r="G11" s="6">
        <v>40.199100000000001</v>
      </c>
      <c r="H11" s="6" t="s">
        <v>135</v>
      </c>
      <c r="I11" s="6" t="s">
        <v>136</v>
      </c>
    </row>
    <row r="12" spans="1:21" x14ac:dyDescent="0.25">
      <c r="A12" s="4">
        <v>100</v>
      </c>
      <c r="B12" s="4">
        <v>704</v>
      </c>
      <c r="C12" s="4">
        <v>576</v>
      </c>
      <c r="D12" s="4">
        <v>24</v>
      </c>
      <c r="E12" s="6">
        <v>2064592</v>
      </c>
      <c r="F12" s="6">
        <v>9910.0416000000005</v>
      </c>
      <c r="G12" s="6">
        <v>37.498699999999999</v>
      </c>
      <c r="H12" s="6" t="s">
        <v>139</v>
      </c>
      <c r="I12" s="6" t="s">
        <v>140</v>
      </c>
    </row>
    <row r="13" spans="1:21" x14ac:dyDescent="0.25">
      <c r="A13" s="4">
        <v>100</v>
      </c>
      <c r="B13" s="4">
        <v>704</v>
      </c>
      <c r="C13" s="4">
        <v>576</v>
      </c>
      <c r="D13" s="4">
        <v>26</v>
      </c>
      <c r="E13" s="6">
        <v>1441862</v>
      </c>
      <c r="F13" s="6">
        <v>6920.9376000000002</v>
      </c>
      <c r="G13" s="6">
        <v>36.374400000000001</v>
      </c>
      <c r="H13" s="6" t="s">
        <v>143</v>
      </c>
      <c r="I13" s="6" t="s">
        <v>144</v>
      </c>
    </row>
    <row r="14" spans="1:21" x14ac:dyDescent="0.25">
      <c r="A14" s="4"/>
    </row>
    <row r="15" spans="1:21" x14ac:dyDescent="0.25">
      <c r="A15" s="4"/>
      <c r="B15" s="4"/>
      <c r="C15" s="13" t="s">
        <v>147</v>
      </c>
      <c r="D15" s="13"/>
      <c r="E15" s="13"/>
      <c r="F15" s="13"/>
      <c r="G15" s="13"/>
      <c r="H15" s="13"/>
      <c r="I15" s="13"/>
    </row>
    <row r="16" spans="1:21" x14ac:dyDescent="0.25">
      <c r="A16" s="4">
        <v>100</v>
      </c>
      <c r="B16" s="4" t="s">
        <v>0</v>
      </c>
      <c r="C16" s="4" t="s">
        <v>2</v>
      </c>
      <c r="D16" s="4" t="s">
        <v>3</v>
      </c>
      <c r="E16" s="4" t="s">
        <v>10</v>
      </c>
      <c r="F16" s="4" t="s">
        <v>9</v>
      </c>
      <c r="G16" s="4" t="s">
        <v>6</v>
      </c>
      <c r="H16" s="4" t="s">
        <v>4</v>
      </c>
      <c r="I16" s="4" t="s">
        <v>5</v>
      </c>
    </row>
    <row r="17" spans="1:9" x14ac:dyDescent="0.25">
      <c r="A17" s="4">
        <v>100</v>
      </c>
      <c r="B17" s="4">
        <v>704</v>
      </c>
      <c r="C17" s="4">
        <v>576</v>
      </c>
      <c r="D17" s="4">
        <v>24</v>
      </c>
      <c r="E17" s="6">
        <v>1793472</v>
      </c>
      <c r="F17" s="6">
        <v>8608.6656000000003</v>
      </c>
      <c r="G17" s="6">
        <v>38.807699999999997</v>
      </c>
      <c r="H17" s="4" t="str">
        <f t="shared" ref="H17:I20" si="4">H3</f>
        <v>13001.490</v>
      </c>
      <c r="I17" s="6" t="str">
        <f t="shared" si="4"/>
        <v>1300149.000</v>
      </c>
    </row>
    <row r="18" spans="1:9" x14ac:dyDescent="0.25">
      <c r="A18" s="4">
        <v>100</v>
      </c>
      <c r="B18" s="4">
        <v>704</v>
      </c>
      <c r="C18" s="4">
        <v>576</v>
      </c>
      <c r="D18" s="4">
        <v>26</v>
      </c>
      <c r="E18" s="6">
        <v>1337803</v>
      </c>
      <c r="F18" s="6">
        <v>6421.4543999999996</v>
      </c>
      <c r="G18" s="6">
        <v>37.884300000000003</v>
      </c>
      <c r="H18" s="6" t="str">
        <f t="shared" si="4"/>
        <v>12891.580</v>
      </c>
      <c r="I18" s="6" t="str">
        <f t="shared" si="4"/>
        <v>1289158.000</v>
      </c>
    </row>
    <row r="19" spans="1:9" x14ac:dyDescent="0.25">
      <c r="A19" s="4">
        <v>100</v>
      </c>
      <c r="B19" s="4">
        <v>704</v>
      </c>
      <c r="C19" s="4">
        <v>576</v>
      </c>
      <c r="D19" s="4">
        <v>28</v>
      </c>
      <c r="E19" s="6">
        <v>1025688</v>
      </c>
      <c r="F19" s="6">
        <v>4923.3023999999996</v>
      </c>
      <c r="G19" s="6">
        <v>37.028100000000002</v>
      </c>
      <c r="H19" s="6" t="str">
        <f t="shared" si="4"/>
        <v>12612.600</v>
      </c>
      <c r="I19" s="6" t="str">
        <f t="shared" si="4"/>
        <v>1261260.000</v>
      </c>
    </row>
    <row r="20" spans="1:9" x14ac:dyDescent="0.25">
      <c r="A20" s="4">
        <v>100</v>
      </c>
      <c r="B20" s="4">
        <v>704</v>
      </c>
      <c r="C20" s="4">
        <v>576</v>
      </c>
      <c r="D20" s="4">
        <v>30</v>
      </c>
      <c r="E20" s="6">
        <v>787591</v>
      </c>
      <c r="F20" s="6">
        <v>3780.4367999999999</v>
      </c>
      <c r="G20" s="6">
        <v>36.125</v>
      </c>
      <c r="H20" s="6" t="str">
        <f t="shared" si="4"/>
        <v>12193.550</v>
      </c>
      <c r="I20" s="6" t="str">
        <f t="shared" si="4"/>
        <v>1219355.000</v>
      </c>
    </row>
    <row r="21" spans="1:9" x14ac:dyDescent="0.25">
      <c r="A21" s="4"/>
    </row>
    <row r="22" spans="1:9" x14ac:dyDescent="0.25">
      <c r="A22" s="4"/>
      <c r="B22" s="13" t="s">
        <v>148</v>
      </c>
      <c r="C22" s="13"/>
      <c r="D22" s="13"/>
      <c r="E22" s="13"/>
      <c r="F22" s="13"/>
      <c r="G22" s="13"/>
      <c r="H22" s="13"/>
      <c r="I22" s="13"/>
    </row>
    <row r="23" spans="1:9" x14ac:dyDescent="0.25">
      <c r="A23" s="4">
        <v>100</v>
      </c>
      <c r="B23" s="4" t="s">
        <v>0</v>
      </c>
      <c r="C23" s="4" t="s">
        <v>2</v>
      </c>
      <c r="D23" s="4" t="s">
        <v>3</v>
      </c>
      <c r="E23" s="4" t="s">
        <v>10</v>
      </c>
      <c r="F23" s="4" t="s">
        <v>9</v>
      </c>
      <c r="G23" s="4" t="s">
        <v>6</v>
      </c>
      <c r="H23" s="4" t="s">
        <v>4</v>
      </c>
      <c r="I23" s="4" t="s">
        <v>5</v>
      </c>
    </row>
    <row r="24" spans="1:9" x14ac:dyDescent="0.25">
      <c r="A24" s="4">
        <v>100</v>
      </c>
      <c r="B24" s="4">
        <v>704</v>
      </c>
      <c r="C24" s="4">
        <v>576</v>
      </c>
      <c r="D24" s="4">
        <v>24</v>
      </c>
      <c r="E24" s="6">
        <v>1894220</v>
      </c>
      <c r="F24" s="6">
        <v>9092.2559999999994</v>
      </c>
      <c r="G24" s="8">
        <v>37.520200000000003</v>
      </c>
      <c r="H24" s="4" t="str">
        <f t="shared" ref="H24:I27" si="5">H10</f>
        <v>12900.430</v>
      </c>
      <c r="I24" s="6" t="str">
        <f t="shared" si="5"/>
        <v>1290043.000</v>
      </c>
    </row>
    <row r="25" spans="1:9" x14ac:dyDescent="0.25">
      <c r="A25" s="4">
        <v>100</v>
      </c>
      <c r="B25" s="4">
        <v>704</v>
      </c>
      <c r="C25" s="4">
        <v>576</v>
      </c>
      <c r="D25" s="4">
        <v>26</v>
      </c>
      <c r="E25" s="6">
        <v>1316087</v>
      </c>
      <c r="F25" s="6">
        <v>6317.2175999999999</v>
      </c>
      <c r="G25" s="8">
        <v>36.570599999999999</v>
      </c>
      <c r="H25" s="6" t="str">
        <f t="shared" si="5"/>
        <v>12365.690</v>
      </c>
      <c r="I25" s="6" t="str">
        <f t="shared" si="5"/>
        <v>1236569.000</v>
      </c>
    </row>
    <row r="26" spans="1:9" x14ac:dyDescent="0.25">
      <c r="A26" s="4">
        <v>100</v>
      </c>
      <c r="B26" s="4">
        <v>704</v>
      </c>
      <c r="C26" s="4">
        <v>576</v>
      </c>
      <c r="D26" s="4">
        <v>28</v>
      </c>
      <c r="E26" s="6">
        <v>963508</v>
      </c>
      <c r="F26" s="6">
        <v>4624.8383999999996</v>
      </c>
      <c r="G26" s="8">
        <v>35.786099999999998</v>
      </c>
      <c r="H26" s="6" t="str">
        <f t="shared" si="5"/>
        <v>11824.600</v>
      </c>
      <c r="I26" s="6" t="str">
        <f t="shared" si="5"/>
        <v>1182460.000</v>
      </c>
    </row>
    <row r="27" spans="1:9" x14ac:dyDescent="0.25">
      <c r="A27" s="4">
        <v>100</v>
      </c>
      <c r="B27" s="4">
        <v>704</v>
      </c>
      <c r="C27" s="4">
        <v>576</v>
      </c>
      <c r="D27" s="4">
        <v>30</v>
      </c>
      <c r="E27" s="6">
        <v>720798</v>
      </c>
      <c r="F27" s="6">
        <v>3459.8303999999998</v>
      </c>
      <c r="G27" s="8">
        <v>35.007100000000001</v>
      </c>
      <c r="H27" s="6" t="str">
        <f t="shared" si="5"/>
        <v>11426.930</v>
      </c>
      <c r="I27" s="6" t="str">
        <f t="shared" si="5"/>
        <v>1142693.000</v>
      </c>
    </row>
    <row r="29" spans="1:9" x14ac:dyDescent="0.25">
      <c r="B29" s="4"/>
      <c r="C29" s="13" t="s">
        <v>149</v>
      </c>
      <c r="D29" s="13"/>
      <c r="E29" s="13"/>
      <c r="F29" s="13"/>
      <c r="G29" s="13"/>
      <c r="H29" s="13"/>
      <c r="I29" s="13"/>
    </row>
    <row r="30" spans="1:9" x14ac:dyDescent="0.25">
      <c r="B30" s="4" t="s">
        <v>0</v>
      </c>
      <c r="C30" s="4" t="s">
        <v>2</v>
      </c>
      <c r="D30" s="4" t="s">
        <v>3</v>
      </c>
      <c r="E30" s="4" t="s">
        <v>10</v>
      </c>
      <c r="F30" s="4" t="s">
        <v>9</v>
      </c>
      <c r="G30" s="4" t="s">
        <v>6</v>
      </c>
      <c r="H30" s="4" t="s">
        <v>4</v>
      </c>
      <c r="I30" s="4" t="s">
        <v>5</v>
      </c>
    </row>
    <row r="31" spans="1:9" x14ac:dyDescent="0.25">
      <c r="A31" s="4">
        <v>50</v>
      </c>
      <c r="B31" s="4">
        <v>352</v>
      </c>
      <c r="C31" s="4">
        <v>288</v>
      </c>
      <c r="D31" s="4">
        <v>20</v>
      </c>
      <c r="E31" s="6">
        <v>401693</v>
      </c>
      <c r="F31" s="6">
        <v>1928.1264000000001</v>
      </c>
      <c r="G31" s="6">
        <v>41.925600000000003</v>
      </c>
      <c r="H31" s="6" t="str">
        <f t="shared" ref="H31:I34" si="6">H17</f>
        <v>13001.490</v>
      </c>
      <c r="I31" s="6" t="str">
        <f t="shared" si="6"/>
        <v>1300149.000</v>
      </c>
    </row>
    <row r="32" spans="1:9" x14ac:dyDescent="0.25">
      <c r="A32" s="4">
        <v>50</v>
      </c>
      <c r="B32" s="4">
        <v>352</v>
      </c>
      <c r="C32" s="4">
        <v>288</v>
      </c>
      <c r="D32" s="4">
        <v>22</v>
      </c>
      <c r="E32" s="6">
        <v>318547</v>
      </c>
      <c r="F32" s="6">
        <v>1529.0255999999999</v>
      </c>
      <c r="G32" s="6">
        <v>40.6877</v>
      </c>
      <c r="H32" s="6" t="str">
        <f t="shared" si="6"/>
        <v>12891.580</v>
      </c>
      <c r="I32" s="6" t="str">
        <f t="shared" si="6"/>
        <v>1289158.000</v>
      </c>
    </row>
    <row r="33" spans="1:9" x14ac:dyDescent="0.25">
      <c r="A33" s="4">
        <v>50</v>
      </c>
      <c r="B33" s="4">
        <v>352</v>
      </c>
      <c r="C33" s="4">
        <v>288</v>
      </c>
      <c r="D33" s="4">
        <v>24</v>
      </c>
      <c r="E33" s="6">
        <v>251363</v>
      </c>
      <c r="F33" s="6">
        <v>1206.5424</v>
      </c>
      <c r="G33" s="6">
        <v>39.434899999999999</v>
      </c>
      <c r="H33" s="6" t="str">
        <f t="shared" si="6"/>
        <v>12612.600</v>
      </c>
      <c r="I33" s="6" t="str">
        <f t="shared" si="6"/>
        <v>1261260.000</v>
      </c>
    </row>
    <row r="34" spans="1:9" x14ac:dyDescent="0.25">
      <c r="A34" s="4">
        <v>50</v>
      </c>
      <c r="B34" s="4">
        <v>352</v>
      </c>
      <c r="C34" s="4">
        <v>288</v>
      </c>
      <c r="D34" s="4">
        <v>26</v>
      </c>
      <c r="E34" s="6">
        <v>198008</v>
      </c>
      <c r="F34" s="6">
        <v>950.4384</v>
      </c>
      <c r="G34" s="6">
        <v>38.150399999999998</v>
      </c>
      <c r="H34" s="6" t="str">
        <f t="shared" si="6"/>
        <v>12193.550</v>
      </c>
      <c r="I34" s="6" t="str">
        <f t="shared" si="6"/>
        <v>1219355.000</v>
      </c>
    </row>
    <row r="35" spans="1:9" x14ac:dyDescent="0.25">
      <c r="A35" s="4"/>
    </row>
    <row r="36" spans="1:9" x14ac:dyDescent="0.25">
      <c r="A36" s="4"/>
      <c r="B36" s="13" t="s">
        <v>150</v>
      </c>
      <c r="C36" s="13"/>
      <c r="D36" s="13"/>
      <c r="E36" s="13"/>
      <c r="F36" s="13"/>
      <c r="G36" s="13"/>
      <c r="H36" s="13"/>
      <c r="I36" s="13"/>
    </row>
    <row r="37" spans="1:9" x14ac:dyDescent="0.25">
      <c r="A37" s="4">
        <v>50</v>
      </c>
      <c r="B37" s="4" t="s">
        <v>0</v>
      </c>
      <c r="C37" s="4" t="s">
        <v>2</v>
      </c>
      <c r="D37" s="4" t="s">
        <v>3</v>
      </c>
      <c r="E37" s="4" t="s">
        <v>10</v>
      </c>
      <c r="F37" s="4" t="s">
        <v>9</v>
      </c>
      <c r="G37" s="4" t="s">
        <v>6</v>
      </c>
      <c r="H37" s="4" t="s">
        <v>4</v>
      </c>
      <c r="I37" s="4" t="s">
        <v>5</v>
      </c>
    </row>
    <row r="38" spans="1:9" x14ac:dyDescent="0.25">
      <c r="A38" s="4">
        <v>50</v>
      </c>
      <c r="B38" s="4">
        <v>352</v>
      </c>
      <c r="C38" s="4">
        <v>288</v>
      </c>
      <c r="D38" s="4">
        <v>20</v>
      </c>
      <c r="E38" s="6">
        <v>355595</v>
      </c>
      <c r="F38" s="6">
        <v>1706.856</v>
      </c>
      <c r="G38" s="6">
        <v>41.167099999999998</v>
      </c>
      <c r="H38" s="4" t="str">
        <f t="shared" ref="H38:I41" si="7">H24</f>
        <v>12900.430</v>
      </c>
      <c r="I38" s="6" t="str">
        <f t="shared" si="7"/>
        <v>1290043.000</v>
      </c>
    </row>
    <row r="39" spans="1:9" x14ac:dyDescent="0.25">
      <c r="A39" s="4">
        <v>50</v>
      </c>
      <c r="B39" s="4">
        <v>352</v>
      </c>
      <c r="C39" s="4">
        <v>288</v>
      </c>
      <c r="D39" s="4">
        <v>22</v>
      </c>
      <c r="E39" s="6">
        <v>271973</v>
      </c>
      <c r="F39" s="6">
        <v>1305.4703999999999</v>
      </c>
      <c r="G39" s="6">
        <v>40.0473</v>
      </c>
      <c r="H39" s="6" t="str">
        <f t="shared" si="7"/>
        <v>12365.690</v>
      </c>
      <c r="I39" s="6" t="str">
        <f t="shared" si="7"/>
        <v>1236569.000</v>
      </c>
    </row>
    <row r="40" spans="1:9" x14ac:dyDescent="0.25">
      <c r="A40" s="4">
        <v>50</v>
      </c>
      <c r="B40" s="4">
        <v>352</v>
      </c>
      <c r="C40" s="4">
        <v>288</v>
      </c>
      <c r="D40" s="4">
        <v>24</v>
      </c>
      <c r="E40" s="6">
        <v>210768</v>
      </c>
      <c r="F40" s="6">
        <v>1011.6864</v>
      </c>
      <c r="G40" s="6">
        <v>38.952599999999997</v>
      </c>
      <c r="H40" s="6" t="str">
        <f t="shared" si="7"/>
        <v>11824.600</v>
      </c>
      <c r="I40" s="6" t="str">
        <f t="shared" si="7"/>
        <v>1182460.000</v>
      </c>
    </row>
    <row r="41" spans="1:9" x14ac:dyDescent="0.25">
      <c r="A41" s="4">
        <v>50</v>
      </c>
      <c r="B41" s="4">
        <v>352</v>
      </c>
      <c r="C41" s="4">
        <v>288</v>
      </c>
      <c r="D41" s="4">
        <v>26</v>
      </c>
      <c r="E41" s="6">
        <v>165483</v>
      </c>
      <c r="F41" s="6">
        <v>794.3184</v>
      </c>
      <c r="G41" s="6">
        <v>37.849499999999999</v>
      </c>
      <c r="H41" s="6" t="str">
        <f t="shared" si="7"/>
        <v>11426.930</v>
      </c>
      <c r="I41" s="6" t="str">
        <f t="shared" si="7"/>
        <v>1142693.000</v>
      </c>
    </row>
  </sheetData>
  <mergeCells count="6">
    <mergeCell ref="B36:I36"/>
    <mergeCell ref="C1:I1"/>
    <mergeCell ref="B8:I8"/>
    <mergeCell ref="C15:I15"/>
    <mergeCell ref="B22:I22"/>
    <mergeCell ref="C29:I2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2835-2AB2-44EA-8C7B-71F86F3AB334}">
  <dimension ref="AI3:AV159"/>
  <sheetViews>
    <sheetView topLeftCell="AZ50" zoomScaleNormal="100" workbookViewId="0">
      <selection activeCell="BN53" sqref="BN53"/>
    </sheetView>
  </sheetViews>
  <sheetFormatPr defaultRowHeight="15" x14ac:dyDescent="0.25"/>
  <cols>
    <col min="44" max="44" width="21.7109375" customWidth="1"/>
    <col min="45" max="45" width="14" customWidth="1"/>
    <col min="46" max="46" width="22.42578125" customWidth="1"/>
    <col min="47" max="47" width="14.42578125" customWidth="1"/>
    <col min="48" max="48" width="12.85546875" customWidth="1"/>
  </cols>
  <sheetData>
    <row r="3" spans="35:48" x14ac:dyDescent="0.25">
      <c r="AR3" s="11" t="s">
        <v>165</v>
      </c>
      <c r="AS3" s="11"/>
      <c r="AT3" s="9"/>
      <c r="AU3" s="11" t="s">
        <v>166</v>
      </c>
      <c r="AV3" s="11"/>
    </row>
    <row r="4" spans="35:48" x14ac:dyDescent="0.25">
      <c r="AR4" s="9" t="s">
        <v>3</v>
      </c>
      <c r="AS4" s="9" t="s">
        <v>164</v>
      </c>
      <c r="AT4" s="9"/>
      <c r="AU4" s="9" t="s">
        <v>3</v>
      </c>
      <c r="AV4" s="9" t="s">
        <v>164</v>
      </c>
    </row>
    <row r="5" spans="35:48" x14ac:dyDescent="0.25">
      <c r="AR5" s="9">
        <v>20</v>
      </c>
      <c r="AS5" s="9">
        <v>3668520</v>
      </c>
      <c r="AT5" s="9"/>
      <c r="AU5" s="9">
        <v>20</v>
      </c>
      <c r="AV5" s="9">
        <v>4023121</v>
      </c>
    </row>
    <row r="6" spans="35:48" x14ac:dyDescent="0.25">
      <c r="AR6" s="9">
        <v>22</v>
      </c>
      <c r="AS6" s="9">
        <v>2753941</v>
      </c>
      <c r="AT6" s="9"/>
      <c r="AU6" s="9">
        <v>22</v>
      </c>
      <c r="AV6" s="9">
        <v>2847211</v>
      </c>
    </row>
    <row r="7" spans="35:48" x14ac:dyDescent="0.25">
      <c r="AR7" s="9">
        <v>24</v>
      </c>
      <c r="AS7" s="9">
        <v>2083721</v>
      </c>
      <c r="AT7" s="9"/>
      <c r="AU7" s="9">
        <v>24</v>
      </c>
      <c r="AV7" s="9">
        <v>2030096</v>
      </c>
    </row>
    <row r="8" spans="35:48" x14ac:dyDescent="0.25">
      <c r="AR8" s="9">
        <v>26</v>
      </c>
      <c r="AS8" s="9">
        <v>1592033</v>
      </c>
      <c r="AT8" s="9"/>
      <c r="AU8" s="9">
        <v>26</v>
      </c>
      <c r="AV8" s="9">
        <v>1474353</v>
      </c>
    </row>
    <row r="9" spans="35:48" x14ac:dyDescent="0.25">
      <c r="AI9" t="s">
        <v>163</v>
      </c>
      <c r="AR9" s="11" t="s">
        <v>168</v>
      </c>
      <c r="AS9" s="11"/>
      <c r="AT9" s="9"/>
      <c r="AU9" s="11" t="s">
        <v>167</v>
      </c>
      <c r="AV9" s="11"/>
    </row>
    <row r="10" spans="35:48" x14ac:dyDescent="0.25">
      <c r="AR10" s="9" t="s">
        <v>3</v>
      </c>
      <c r="AS10" s="9" t="s">
        <v>164</v>
      </c>
      <c r="AT10" s="9"/>
      <c r="AU10" s="9" t="s">
        <v>3</v>
      </c>
      <c r="AV10" s="9" t="s">
        <v>164</v>
      </c>
    </row>
    <row r="11" spans="35:48" x14ac:dyDescent="0.25">
      <c r="AR11" s="9">
        <v>20</v>
      </c>
      <c r="AS11" s="9">
        <v>3605825</v>
      </c>
      <c r="AT11" s="9"/>
      <c r="AU11" s="9">
        <v>20</v>
      </c>
      <c r="AV11" s="9">
        <v>3895693</v>
      </c>
    </row>
    <row r="12" spans="35:48" x14ac:dyDescent="0.25">
      <c r="AR12" s="9">
        <v>22</v>
      </c>
      <c r="AS12" s="9">
        <v>2713725</v>
      </c>
      <c r="AT12" s="9"/>
      <c r="AU12" s="9">
        <v>22</v>
      </c>
      <c r="AV12" s="9">
        <v>2764436</v>
      </c>
    </row>
    <row r="13" spans="35:48" x14ac:dyDescent="0.25">
      <c r="AR13" s="9">
        <v>24</v>
      </c>
      <c r="AS13" s="9">
        <v>2068996</v>
      </c>
      <c r="AT13" s="9"/>
      <c r="AU13" s="9">
        <v>24</v>
      </c>
      <c r="AV13" s="9">
        <v>1980927</v>
      </c>
    </row>
    <row r="14" spans="35:48" x14ac:dyDescent="0.25">
      <c r="AR14" s="9">
        <v>26</v>
      </c>
      <c r="AS14" s="9">
        <v>1588247</v>
      </c>
      <c r="AT14" s="9"/>
      <c r="AU14" s="9">
        <v>26</v>
      </c>
      <c r="AV14" s="9">
        <v>1442629</v>
      </c>
    </row>
    <row r="15" spans="35:48" x14ac:dyDescent="0.25">
      <c r="AR15" s="11" t="s">
        <v>169</v>
      </c>
      <c r="AS15" s="11"/>
      <c r="AT15" s="9"/>
      <c r="AU15" s="11" t="s">
        <v>170</v>
      </c>
      <c r="AV15" s="11"/>
    </row>
    <row r="16" spans="35:48" x14ac:dyDescent="0.25">
      <c r="AR16" s="9" t="s">
        <v>3</v>
      </c>
      <c r="AS16" s="9" t="s">
        <v>164</v>
      </c>
      <c r="AT16" s="9"/>
      <c r="AU16" s="9" t="s">
        <v>3</v>
      </c>
      <c r="AV16" s="9" t="s">
        <v>164</v>
      </c>
    </row>
    <row r="17" spans="44:48" x14ac:dyDescent="0.25">
      <c r="AR17" s="9">
        <v>20</v>
      </c>
      <c r="AS17" s="9">
        <v>5688972</v>
      </c>
      <c r="AT17" s="9"/>
      <c r="AU17" s="9">
        <v>20</v>
      </c>
      <c r="AV17" s="9">
        <v>6591819</v>
      </c>
    </row>
    <row r="18" spans="44:48" x14ac:dyDescent="0.25">
      <c r="AR18" s="9">
        <v>22</v>
      </c>
      <c r="AS18" s="9">
        <v>5022031</v>
      </c>
      <c r="AT18" s="9"/>
      <c r="AU18" s="9">
        <v>22</v>
      </c>
      <c r="AV18" s="9">
        <v>5778220</v>
      </c>
    </row>
    <row r="19" spans="44:48" x14ac:dyDescent="0.25">
      <c r="AR19" s="9">
        <v>24</v>
      </c>
      <c r="AS19" s="9">
        <v>3139534</v>
      </c>
      <c r="AT19" s="9"/>
      <c r="AU19" s="9">
        <v>24</v>
      </c>
      <c r="AV19" s="9">
        <v>3238868</v>
      </c>
    </row>
    <row r="20" spans="44:48" x14ac:dyDescent="0.25">
      <c r="AR20" s="9">
        <v>26</v>
      </c>
      <c r="AS20" s="9">
        <v>2373255</v>
      </c>
      <c r="AT20" s="9"/>
      <c r="AU20" s="9">
        <v>26</v>
      </c>
      <c r="AV20" s="9">
        <v>2328143</v>
      </c>
    </row>
    <row r="44" spans="44:47" x14ac:dyDescent="0.25">
      <c r="AR44" s="10" t="s">
        <v>165</v>
      </c>
      <c r="AS44" s="10" t="s">
        <v>178</v>
      </c>
      <c r="AT44" s="10" t="s">
        <v>166</v>
      </c>
      <c r="AU44" s="10" t="s">
        <v>178</v>
      </c>
    </row>
    <row r="45" spans="44:47" x14ac:dyDescent="0.25">
      <c r="AR45" s="16" t="s">
        <v>171</v>
      </c>
      <c r="AS45" s="10">
        <v>17608.896000000001</v>
      </c>
      <c r="AT45" s="16" t="s">
        <v>171</v>
      </c>
      <c r="AU45" s="10">
        <v>19310.980800000001</v>
      </c>
    </row>
    <row r="46" spans="44:47" x14ac:dyDescent="0.25">
      <c r="AR46" s="16" t="s">
        <v>172</v>
      </c>
      <c r="AS46" s="10">
        <v>13218.916800000001</v>
      </c>
      <c r="AT46" s="16" t="s">
        <v>172</v>
      </c>
      <c r="AU46" s="10">
        <v>13666.612800000001</v>
      </c>
    </row>
    <row r="47" spans="44:47" x14ac:dyDescent="0.25">
      <c r="AR47" s="16" t="s">
        <v>173</v>
      </c>
      <c r="AS47" s="10">
        <v>10001.8608</v>
      </c>
      <c r="AT47" s="16" t="s">
        <v>173</v>
      </c>
      <c r="AU47" s="10">
        <v>9744.4608000000007</v>
      </c>
    </row>
    <row r="48" spans="44:47" x14ac:dyDescent="0.25">
      <c r="AR48" s="16" t="s">
        <v>174</v>
      </c>
      <c r="AS48" s="10">
        <v>7641.7584000000006</v>
      </c>
      <c r="AT48" s="16" t="s">
        <v>174</v>
      </c>
      <c r="AU48" s="10">
        <v>7076.8944000000001</v>
      </c>
    </row>
    <row r="49" spans="44:47" x14ac:dyDescent="0.25">
      <c r="AR49" s="10"/>
      <c r="AS49" s="10"/>
      <c r="AT49" s="10"/>
      <c r="AU49" s="10"/>
    </row>
    <row r="50" spans="44:47" x14ac:dyDescent="0.25">
      <c r="AR50" s="10" t="s">
        <v>168</v>
      </c>
      <c r="AS50" s="10" t="s">
        <v>178</v>
      </c>
      <c r="AT50" s="10" t="s">
        <v>167</v>
      </c>
      <c r="AU50" s="10" t="s">
        <v>178</v>
      </c>
    </row>
    <row r="51" spans="44:47" x14ac:dyDescent="0.25">
      <c r="AR51" s="16" t="s">
        <v>171</v>
      </c>
      <c r="AS51" s="10">
        <v>17307.96</v>
      </c>
      <c r="AT51" s="16" t="s">
        <v>171</v>
      </c>
      <c r="AU51" s="10">
        <v>18699.326400000002</v>
      </c>
    </row>
    <row r="52" spans="44:47" x14ac:dyDescent="0.25">
      <c r="AR52" s="16" t="s">
        <v>172</v>
      </c>
      <c r="AS52" s="10">
        <v>13025.88</v>
      </c>
      <c r="AT52" s="16" t="s">
        <v>172</v>
      </c>
      <c r="AU52" s="10">
        <v>13269.292800000001</v>
      </c>
    </row>
    <row r="53" spans="44:47" x14ac:dyDescent="0.25">
      <c r="AR53" s="16" t="s">
        <v>173</v>
      </c>
      <c r="AS53" s="10">
        <v>9931.1808000000001</v>
      </c>
      <c r="AT53" s="16" t="s">
        <v>173</v>
      </c>
      <c r="AU53" s="10">
        <v>9508.4495999999999</v>
      </c>
    </row>
    <row r="54" spans="44:47" x14ac:dyDescent="0.25">
      <c r="AR54" s="16" t="s">
        <v>174</v>
      </c>
      <c r="AS54" s="10">
        <v>7623.5856000000003</v>
      </c>
      <c r="AT54" s="16" t="s">
        <v>174</v>
      </c>
      <c r="AU54" s="10">
        <v>6924.6191999999992</v>
      </c>
    </row>
    <row r="56" spans="44:47" x14ac:dyDescent="0.25">
      <c r="AR56" s="10" t="s">
        <v>169</v>
      </c>
      <c r="AS56" s="10" t="s">
        <v>178</v>
      </c>
      <c r="AT56" s="10" t="s">
        <v>170</v>
      </c>
      <c r="AU56" s="10" t="s">
        <v>178</v>
      </c>
    </row>
    <row r="57" spans="44:47" x14ac:dyDescent="0.25">
      <c r="AR57" s="16" t="s">
        <v>171</v>
      </c>
      <c r="AS57" s="10">
        <v>27307.065600000002</v>
      </c>
      <c r="AT57" s="16" t="s">
        <v>171</v>
      </c>
      <c r="AU57" s="10">
        <v>31640.731200000002</v>
      </c>
    </row>
    <row r="58" spans="44:47" x14ac:dyDescent="0.25">
      <c r="AR58" s="16" t="s">
        <v>172</v>
      </c>
      <c r="AS58" s="10">
        <v>24105.748800000001</v>
      </c>
      <c r="AT58" s="16" t="s">
        <v>172</v>
      </c>
      <c r="AU58" s="10">
        <v>27735.455999999998</v>
      </c>
    </row>
    <row r="59" spans="44:47" x14ac:dyDescent="0.25">
      <c r="AR59" s="16" t="s">
        <v>173</v>
      </c>
      <c r="AS59" s="10">
        <v>15069.763199999999</v>
      </c>
      <c r="AT59" s="16" t="s">
        <v>173</v>
      </c>
      <c r="AU59" s="10">
        <v>15546.566400000002</v>
      </c>
    </row>
    <row r="60" spans="44:47" x14ac:dyDescent="0.25">
      <c r="AR60" s="16" t="s">
        <v>174</v>
      </c>
      <c r="AS60" s="10">
        <v>11391.624</v>
      </c>
      <c r="AT60" s="16" t="s">
        <v>174</v>
      </c>
      <c r="AU60" s="10">
        <v>11175.0864</v>
      </c>
    </row>
    <row r="159" spans="42:42" x14ac:dyDescent="0.25">
      <c r="AP159" t="s">
        <v>163</v>
      </c>
    </row>
  </sheetData>
  <mergeCells count="6">
    <mergeCell ref="AR3:AS3"/>
    <mergeCell ref="AU3:AV3"/>
    <mergeCell ref="AR9:AS9"/>
    <mergeCell ref="AU9:AV9"/>
    <mergeCell ref="AU15:AV15"/>
    <mergeCell ref="AR15:AS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Simulcast</vt:lpstr>
      <vt:lpstr>Transcoding</vt:lpstr>
      <vt:lpstr>Scalable(3L)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Noste Perez</dc:creator>
  <cp:lastModifiedBy>Alberto Noste Perez</cp:lastModifiedBy>
  <dcterms:created xsi:type="dcterms:W3CDTF">2015-06-05T18:17:20Z</dcterms:created>
  <dcterms:modified xsi:type="dcterms:W3CDTF">2022-05-12T17:04:18Z</dcterms:modified>
</cp:coreProperties>
</file>