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4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Sheet1!$A$1:$X$427</definedName>
  </definedNames>
  <calcPr calcId="152511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R3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H10" i="1"/>
  <c r="I10" i="1"/>
  <c r="J10" i="1"/>
  <c r="K10" i="1"/>
  <c r="L10" i="1"/>
  <c r="M10" i="1"/>
  <c r="N10" i="1"/>
  <c r="O10" i="1"/>
  <c r="P10" i="1"/>
  <c r="Q10" i="1"/>
  <c r="R10" i="1"/>
  <c r="H11" i="1"/>
  <c r="I11" i="1"/>
  <c r="J11" i="1"/>
  <c r="K11" i="1"/>
  <c r="L11" i="1"/>
  <c r="M11" i="1"/>
  <c r="N11" i="1"/>
  <c r="O11" i="1"/>
  <c r="P11" i="1"/>
  <c r="Q11" i="1"/>
  <c r="R11" i="1"/>
  <c r="H12" i="1"/>
  <c r="I12" i="1"/>
  <c r="J12" i="1"/>
  <c r="K12" i="1"/>
  <c r="L12" i="1"/>
  <c r="M12" i="1"/>
  <c r="N12" i="1"/>
  <c r="O12" i="1"/>
  <c r="P12" i="1"/>
  <c r="Q12" i="1"/>
  <c r="R12" i="1"/>
  <c r="H13" i="1"/>
  <c r="I13" i="1"/>
  <c r="J13" i="1"/>
  <c r="K13" i="1"/>
  <c r="L13" i="1"/>
  <c r="M13" i="1"/>
  <c r="N13" i="1"/>
  <c r="O13" i="1"/>
  <c r="P13" i="1"/>
  <c r="Q13" i="1"/>
  <c r="R13" i="1"/>
  <c r="H14" i="1"/>
  <c r="I14" i="1"/>
  <c r="J14" i="1"/>
  <c r="K14" i="1"/>
  <c r="L14" i="1"/>
  <c r="M14" i="1"/>
  <c r="N14" i="1"/>
  <c r="O14" i="1"/>
  <c r="P14" i="1"/>
  <c r="Q14" i="1"/>
  <c r="R14" i="1"/>
  <c r="H15" i="1"/>
  <c r="I15" i="1"/>
  <c r="J15" i="1"/>
  <c r="K15" i="1"/>
  <c r="L15" i="1"/>
  <c r="M15" i="1"/>
  <c r="N15" i="1"/>
  <c r="O15" i="1"/>
  <c r="P15" i="1"/>
  <c r="Q15" i="1"/>
  <c r="R15" i="1"/>
  <c r="H16" i="1"/>
  <c r="I16" i="1"/>
  <c r="J16" i="1"/>
  <c r="K16" i="1"/>
  <c r="L16" i="1"/>
  <c r="M16" i="1"/>
  <c r="N16" i="1"/>
  <c r="O16" i="1"/>
  <c r="P16" i="1"/>
  <c r="Q16" i="1"/>
  <c r="R16" i="1"/>
  <c r="H17" i="1"/>
  <c r="I17" i="1"/>
  <c r="J17" i="1"/>
  <c r="K17" i="1"/>
  <c r="L17" i="1"/>
  <c r="M17" i="1"/>
  <c r="N17" i="1"/>
  <c r="O17" i="1"/>
  <c r="P17" i="1"/>
  <c r="Q17" i="1"/>
  <c r="R17" i="1"/>
  <c r="H18" i="1"/>
  <c r="I18" i="1"/>
  <c r="J18" i="1"/>
  <c r="K18" i="1"/>
  <c r="L18" i="1"/>
  <c r="M18" i="1"/>
  <c r="N18" i="1"/>
  <c r="O18" i="1"/>
  <c r="P18" i="1"/>
  <c r="Q18" i="1"/>
  <c r="R18" i="1"/>
  <c r="H19" i="1"/>
  <c r="I19" i="1"/>
  <c r="J19" i="1"/>
  <c r="K19" i="1"/>
  <c r="L19" i="1"/>
  <c r="M19" i="1"/>
  <c r="N19" i="1"/>
  <c r="O19" i="1"/>
  <c r="P19" i="1"/>
  <c r="Q19" i="1"/>
  <c r="R19" i="1"/>
  <c r="H20" i="1"/>
  <c r="I20" i="1"/>
  <c r="J20" i="1"/>
  <c r="K20" i="1"/>
  <c r="L20" i="1"/>
  <c r="M20" i="1"/>
  <c r="N20" i="1"/>
  <c r="O20" i="1"/>
  <c r="P20" i="1"/>
  <c r="Q20" i="1"/>
  <c r="R20" i="1"/>
  <c r="H21" i="1"/>
  <c r="I21" i="1"/>
  <c r="J21" i="1"/>
  <c r="K21" i="1"/>
  <c r="L21" i="1"/>
  <c r="M21" i="1"/>
  <c r="N21" i="1"/>
  <c r="O21" i="1"/>
  <c r="P21" i="1"/>
  <c r="Q21" i="1"/>
  <c r="R21" i="1"/>
  <c r="H22" i="1"/>
  <c r="I22" i="1"/>
  <c r="J22" i="1"/>
  <c r="K22" i="1"/>
  <c r="L22" i="1"/>
  <c r="M22" i="1"/>
  <c r="N22" i="1"/>
  <c r="O22" i="1"/>
  <c r="P22" i="1"/>
  <c r="Q22" i="1"/>
  <c r="R22" i="1"/>
  <c r="H23" i="1"/>
  <c r="I23" i="1"/>
  <c r="J23" i="1"/>
  <c r="K23" i="1"/>
  <c r="L23" i="1"/>
  <c r="M23" i="1"/>
  <c r="N23" i="1"/>
  <c r="O23" i="1"/>
  <c r="P23" i="1"/>
  <c r="Q23" i="1"/>
  <c r="R23" i="1"/>
  <c r="H24" i="1"/>
  <c r="I24" i="1"/>
  <c r="J24" i="1"/>
  <c r="K24" i="1"/>
  <c r="L24" i="1"/>
  <c r="M24" i="1"/>
  <c r="N24" i="1"/>
  <c r="O24" i="1"/>
  <c r="P24" i="1"/>
  <c r="Q24" i="1"/>
  <c r="R24" i="1"/>
  <c r="H25" i="1"/>
  <c r="I25" i="1"/>
  <c r="J25" i="1"/>
  <c r="K25" i="1"/>
  <c r="L25" i="1"/>
  <c r="M25" i="1"/>
  <c r="N25" i="1"/>
  <c r="O25" i="1"/>
  <c r="P25" i="1"/>
  <c r="Q25" i="1"/>
  <c r="R25" i="1"/>
  <c r="H26" i="1"/>
  <c r="I26" i="1"/>
  <c r="J26" i="1"/>
  <c r="K26" i="1"/>
  <c r="L26" i="1"/>
  <c r="M26" i="1"/>
  <c r="N26" i="1"/>
  <c r="O26" i="1"/>
  <c r="P26" i="1"/>
  <c r="Q26" i="1"/>
  <c r="R26" i="1"/>
  <c r="H27" i="1"/>
  <c r="I27" i="1"/>
  <c r="J27" i="1"/>
  <c r="K27" i="1"/>
  <c r="L27" i="1"/>
  <c r="M27" i="1"/>
  <c r="N27" i="1"/>
  <c r="O27" i="1"/>
  <c r="P27" i="1"/>
  <c r="Q27" i="1"/>
  <c r="R27" i="1"/>
  <c r="H28" i="1"/>
  <c r="I28" i="1"/>
  <c r="J28" i="1"/>
  <c r="K28" i="1"/>
  <c r="L28" i="1"/>
  <c r="M28" i="1"/>
  <c r="N28" i="1"/>
  <c r="O28" i="1"/>
  <c r="P28" i="1"/>
  <c r="Q28" i="1"/>
  <c r="R28" i="1"/>
  <c r="H29" i="1"/>
  <c r="I29" i="1"/>
  <c r="J29" i="1"/>
  <c r="K29" i="1"/>
  <c r="L29" i="1"/>
  <c r="M29" i="1"/>
  <c r="N29" i="1"/>
  <c r="O29" i="1"/>
  <c r="P29" i="1"/>
  <c r="Q29" i="1"/>
  <c r="R29" i="1"/>
  <c r="H30" i="1"/>
  <c r="I30" i="1"/>
  <c r="J30" i="1"/>
  <c r="K30" i="1"/>
  <c r="L30" i="1"/>
  <c r="M30" i="1"/>
  <c r="N30" i="1"/>
  <c r="O30" i="1"/>
  <c r="P30" i="1"/>
  <c r="Q30" i="1"/>
  <c r="R30" i="1"/>
  <c r="H31" i="1"/>
  <c r="I31" i="1"/>
  <c r="J31" i="1"/>
  <c r="K31" i="1"/>
  <c r="L31" i="1"/>
  <c r="M31" i="1"/>
  <c r="N31" i="1"/>
  <c r="O31" i="1"/>
  <c r="P31" i="1"/>
  <c r="Q31" i="1"/>
  <c r="R31" i="1"/>
  <c r="H32" i="1"/>
  <c r="I32" i="1"/>
  <c r="J32" i="1"/>
  <c r="K32" i="1"/>
  <c r="L32" i="1"/>
  <c r="M32" i="1"/>
  <c r="N32" i="1"/>
  <c r="O32" i="1"/>
  <c r="P32" i="1"/>
  <c r="Q32" i="1"/>
  <c r="R32" i="1"/>
  <c r="H33" i="1"/>
  <c r="I33" i="1"/>
  <c r="J33" i="1"/>
  <c r="K33" i="1"/>
  <c r="L33" i="1"/>
  <c r="M33" i="1"/>
  <c r="N33" i="1"/>
  <c r="O33" i="1"/>
  <c r="P33" i="1"/>
  <c r="Q33" i="1"/>
  <c r="R33" i="1"/>
  <c r="H34" i="1"/>
  <c r="I34" i="1"/>
  <c r="J34" i="1"/>
  <c r="K34" i="1"/>
  <c r="L34" i="1"/>
  <c r="M34" i="1"/>
  <c r="N34" i="1"/>
  <c r="O34" i="1"/>
  <c r="P34" i="1"/>
  <c r="Q34" i="1"/>
  <c r="R34" i="1"/>
  <c r="H35" i="1"/>
  <c r="I35" i="1"/>
  <c r="J35" i="1"/>
  <c r="K35" i="1"/>
  <c r="L35" i="1"/>
  <c r="M35" i="1"/>
  <c r="N35" i="1"/>
  <c r="O35" i="1"/>
  <c r="P35" i="1"/>
  <c r="Q35" i="1"/>
  <c r="R35" i="1"/>
  <c r="H36" i="1"/>
  <c r="I36" i="1"/>
  <c r="J36" i="1"/>
  <c r="K36" i="1"/>
  <c r="L36" i="1"/>
  <c r="M36" i="1"/>
  <c r="N36" i="1"/>
  <c r="O36" i="1"/>
  <c r="P36" i="1"/>
  <c r="Q36" i="1"/>
  <c r="R36" i="1"/>
  <c r="H37" i="1"/>
  <c r="I37" i="1"/>
  <c r="J37" i="1"/>
  <c r="K37" i="1"/>
  <c r="L37" i="1"/>
  <c r="M37" i="1"/>
  <c r="N37" i="1"/>
  <c r="O37" i="1"/>
  <c r="P37" i="1"/>
  <c r="Q37" i="1"/>
  <c r="R37" i="1"/>
  <c r="H38" i="1"/>
  <c r="I38" i="1"/>
  <c r="J38" i="1"/>
  <c r="K38" i="1"/>
  <c r="L38" i="1"/>
  <c r="M38" i="1"/>
  <c r="N38" i="1"/>
  <c r="O38" i="1"/>
  <c r="P38" i="1"/>
  <c r="Q38" i="1"/>
  <c r="R38" i="1"/>
  <c r="H39" i="1"/>
  <c r="I39" i="1"/>
  <c r="J39" i="1"/>
  <c r="K39" i="1"/>
  <c r="L39" i="1"/>
  <c r="M39" i="1"/>
  <c r="N39" i="1"/>
  <c r="O39" i="1"/>
  <c r="P39" i="1"/>
  <c r="Q39" i="1"/>
  <c r="R39" i="1"/>
  <c r="H40" i="1"/>
  <c r="I40" i="1"/>
  <c r="J40" i="1"/>
  <c r="K40" i="1"/>
  <c r="L40" i="1"/>
  <c r="M40" i="1"/>
  <c r="N40" i="1"/>
  <c r="O40" i="1"/>
  <c r="P40" i="1"/>
  <c r="Q40" i="1"/>
  <c r="R40" i="1"/>
  <c r="H41" i="1"/>
  <c r="I41" i="1"/>
  <c r="J41" i="1"/>
  <c r="K41" i="1"/>
  <c r="L41" i="1"/>
  <c r="M41" i="1"/>
  <c r="N41" i="1"/>
  <c r="O41" i="1"/>
  <c r="P41" i="1"/>
  <c r="Q41" i="1"/>
  <c r="R41" i="1"/>
  <c r="H42" i="1"/>
  <c r="I42" i="1"/>
  <c r="J42" i="1"/>
  <c r="K42" i="1"/>
  <c r="L42" i="1"/>
  <c r="M42" i="1"/>
  <c r="N42" i="1"/>
  <c r="O42" i="1"/>
  <c r="P42" i="1"/>
  <c r="Q42" i="1"/>
  <c r="R42" i="1"/>
  <c r="H43" i="1"/>
  <c r="I43" i="1"/>
  <c r="J43" i="1"/>
  <c r="K43" i="1"/>
  <c r="L43" i="1"/>
  <c r="M43" i="1"/>
  <c r="N43" i="1"/>
  <c r="O43" i="1"/>
  <c r="P43" i="1"/>
  <c r="Q43" i="1"/>
  <c r="R43" i="1"/>
  <c r="H44" i="1"/>
  <c r="I44" i="1"/>
  <c r="J44" i="1"/>
  <c r="K44" i="1"/>
  <c r="L44" i="1"/>
  <c r="M44" i="1"/>
  <c r="N44" i="1"/>
  <c r="O44" i="1"/>
  <c r="P44" i="1"/>
  <c r="Q44" i="1"/>
  <c r="R44" i="1"/>
  <c r="H45" i="1"/>
  <c r="I45" i="1"/>
  <c r="J45" i="1"/>
  <c r="K45" i="1"/>
  <c r="L45" i="1"/>
  <c r="M45" i="1"/>
  <c r="N45" i="1"/>
  <c r="O45" i="1"/>
  <c r="P45" i="1"/>
  <c r="Q45" i="1"/>
  <c r="R45" i="1"/>
  <c r="H46" i="1"/>
  <c r="I46" i="1"/>
  <c r="J46" i="1"/>
  <c r="K46" i="1"/>
  <c r="L46" i="1"/>
  <c r="M46" i="1"/>
  <c r="N46" i="1"/>
  <c r="O46" i="1"/>
  <c r="P46" i="1"/>
  <c r="Q46" i="1"/>
  <c r="R46" i="1"/>
  <c r="H47" i="1"/>
  <c r="I47" i="1"/>
  <c r="J47" i="1"/>
  <c r="K47" i="1"/>
  <c r="L47" i="1"/>
  <c r="M47" i="1"/>
  <c r="N47" i="1"/>
  <c r="O47" i="1"/>
  <c r="P47" i="1"/>
  <c r="Q47" i="1"/>
  <c r="R47" i="1"/>
  <c r="H48" i="1"/>
  <c r="I48" i="1"/>
  <c r="J48" i="1"/>
  <c r="K48" i="1"/>
  <c r="L48" i="1"/>
  <c r="M48" i="1"/>
  <c r="N48" i="1"/>
  <c r="O48" i="1"/>
  <c r="P48" i="1"/>
  <c r="Q48" i="1"/>
  <c r="R48" i="1"/>
  <c r="H49" i="1"/>
  <c r="I49" i="1"/>
  <c r="J49" i="1"/>
  <c r="K49" i="1"/>
  <c r="L49" i="1"/>
  <c r="M49" i="1"/>
  <c r="N49" i="1"/>
  <c r="O49" i="1"/>
  <c r="P49" i="1"/>
  <c r="Q49" i="1"/>
  <c r="R49" i="1"/>
  <c r="H50" i="1"/>
  <c r="I50" i="1"/>
  <c r="J50" i="1"/>
  <c r="K50" i="1"/>
  <c r="L50" i="1"/>
  <c r="M50" i="1"/>
  <c r="N50" i="1"/>
  <c r="O50" i="1"/>
  <c r="P50" i="1"/>
  <c r="Q50" i="1"/>
  <c r="R50" i="1"/>
  <c r="H51" i="1"/>
  <c r="I51" i="1"/>
  <c r="J51" i="1"/>
  <c r="K51" i="1"/>
  <c r="L51" i="1"/>
  <c r="M51" i="1"/>
  <c r="N51" i="1"/>
  <c r="O51" i="1"/>
  <c r="P51" i="1"/>
  <c r="Q51" i="1"/>
  <c r="R51" i="1"/>
  <c r="H52" i="1"/>
  <c r="I52" i="1"/>
  <c r="J52" i="1"/>
  <c r="K52" i="1"/>
  <c r="L52" i="1"/>
  <c r="M52" i="1"/>
  <c r="N52" i="1"/>
  <c r="O52" i="1"/>
  <c r="P52" i="1"/>
  <c r="Q52" i="1"/>
  <c r="R52" i="1"/>
  <c r="H53" i="1"/>
  <c r="I53" i="1"/>
  <c r="J53" i="1"/>
  <c r="K53" i="1"/>
  <c r="L53" i="1"/>
  <c r="M53" i="1"/>
  <c r="N53" i="1"/>
  <c r="O53" i="1"/>
  <c r="P53" i="1"/>
  <c r="Q53" i="1"/>
  <c r="R53" i="1"/>
  <c r="H54" i="1"/>
  <c r="I54" i="1"/>
  <c r="J54" i="1"/>
  <c r="K54" i="1"/>
  <c r="L54" i="1"/>
  <c r="M54" i="1"/>
  <c r="N54" i="1"/>
  <c r="O54" i="1"/>
  <c r="P54" i="1"/>
  <c r="Q54" i="1"/>
  <c r="R54" i="1"/>
  <c r="H55" i="1"/>
  <c r="I55" i="1"/>
  <c r="J55" i="1"/>
  <c r="K55" i="1"/>
  <c r="L55" i="1"/>
  <c r="M55" i="1"/>
  <c r="N55" i="1"/>
  <c r="O55" i="1"/>
  <c r="P55" i="1"/>
  <c r="Q55" i="1"/>
  <c r="R55" i="1"/>
  <c r="H56" i="1"/>
  <c r="I56" i="1"/>
  <c r="J56" i="1"/>
  <c r="K56" i="1"/>
  <c r="L56" i="1"/>
  <c r="M56" i="1"/>
  <c r="N56" i="1"/>
  <c r="O56" i="1"/>
  <c r="P56" i="1"/>
  <c r="Q56" i="1"/>
  <c r="R56" i="1"/>
  <c r="H57" i="1"/>
  <c r="I57" i="1"/>
  <c r="J57" i="1"/>
  <c r="K57" i="1"/>
  <c r="L57" i="1"/>
  <c r="M57" i="1"/>
  <c r="N57" i="1"/>
  <c r="O57" i="1"/>
  <c r="P57" i="1"/>
  <c r="Q57" i="1"/>
  <c r="R57" i="1"/>
  <c r="H58" i="1"/>
  <c r="I58" i="1"/>
  <c r="J58" i="1"/>
  <c r="K58" i="1"/>
  <c r="L58" i="1"/>
  <c r="M58" i="1"/>
  <c r="N58" i="1"/>
  <c r="O58" i="1"/>
  <c r="P58" i="1"/>
  <c r="Q58" i="1"/>
  <c r="R58" i="1"/>
  <c r="H59" i="1"/>
  <c r="I59" i="1"/>
  <c r="J59" i="1"/>
  <c r="K59" i="1"/>
  <c r="L59" i="1"/>
  <c r="M59" i="1"/>
  <c r="N59" i="1"/>
  <c r="O59" i="1"/>
  <c r="P59" i="1"/>
  <c r="Q59" i="1"/>
  <c r="R59" i="1"/>
  <c r="H60" i="1"/>
  <c r="I60" i="1"/>
  <c r="J60" i="1"/>
  <c r="K60" i="1"/>
  <c r="L60" i="1"/>
  <c r="M60" i="1"/>
  <c r="N60" i="1"/>
  <c r="O60" i="1"/>
  <c r="P60" i="1"/>
  <c r="Q60" i="1"/>
  <c r="R60" i="1"/>
  <c r="H61" i="1"/>
  <c r="I61" i="1"/>
  <c r="J61" i="1"/>
  <c r="K61" i="1"/>
  <c r="L61" i="1"/>
  <c r="M61" i="1"/>
  <c r="N61" i="1"/>
  <c r="O61" i="1"/>
  <c r="P61" i="1"/>
  <c r="Q61" i="1"/>
  <c r="R61" i="1"/>
  <c r="H62" i="1"/>
  <c r="I62" i="1"/>
  <c r="J62" i="1"/>
  <c r="K62" i="1"/>
  <c r="L62" i="1"/>
  <c r="M62" i="1"/>
  <c r="N62" i="1"/>
  <c r="O62" i="1"/>
  <c r="P62" i="1"/>
  <c r="Q62" i="1"/>
  <c r="R62" i="1"/>
  <c r="H63" i="1"/>
  <c r="I63" i="1"/>
  <c r="J63" i="1"/>
  <c r="K63" i="1"/>
  <c r="L63" i="1"/>
  <c r="M63" i="1"/>
  <c r="N63" i="1"/>
  <c r="O63" i="1"/>
  <c r="P63" i="1"/>
  <c r="Q63" i="1"/>
  <c r="R63" i="1"/>
  <c r="H64" i="1"/>
  <c r="I64" i="1"/>
  <c r="J64" i="1"/>
  <c r="K64" i="1"/>
  <c r="L64" i="1"/>
  <c r="M64" i="1"/>
  <c r="N64" i="1"/>
  <c r="O64" i="1"/>
  <c r="P64" i="1"/>
  <c r="Q64" i="1"/>
  <c r="R64" i="1"/>
  <c r="H65" i="1"/>
  <c r="I65" i="1"/>
  <c r="J65" i="1"/>
  <c r="K65" i="1"/>
  <c r="L65" i="1"/>
  <c r="M65" i="1"/>
  <c r="N65" i="1"/>
  <c r="O65" i="1"/>
  <c r="P65" i="1"/>
  <c r="Q65" i="1"/>
  <c r="R65" i="1"/>
  <c r="H66" i="1"/>
  <c r="I66" i="1"/>
  <c r="J66" i="1"/>
  <c r="K66" i="1"/>
  <c r="L66" i="1"/>
  <c r="M66" i="1"/>
  <c r="N66" i="1"/>
  <c r="O66" i="1"/>
  <c r="P66" i="1"/>
  <c r="Q66" i="1"/>
  <c r="R66" i="1"/>
  <c r="H67" i="1"/>
  <c r="I67" i="1"/>
  <c r="J67" i="1"/>
  <c r="K67" i="1"/>
  <c r="L67" i="1"/>
  <c r="M67" i="1"/>
  <c r="N67" i="1"/>
  <c r="O67" i="1"/>
  <c r="P67" i="1"/>
  <c r="Q67" i="1"/>
  <c r="R67" i="1"/>
  <c r="H68" i="1"/>
  <c r="I68" i="1"/>
  <c r="J68" i="1"/>
  <c r="K68" i="1"/>
  <c r="L68" i="1"/>
  <c r="M68" i="1"/>
  <c r="N68" i="1"/>
  <c r="O68" i="1"/>
  <c r="P68" i="1"/>
  <c r="Q68" i="1"/>
  <c r="R68" i="1"/>
  <c r="H69" i="1"/>
  <c r="I69" i="1"/>
  <c r="J69" i="1"/>
  <c r="K69" i="1"/>
  <c r="L69" i="1"/>
  <c r="M69" i="1"/>
  <c r="N69" i="1"/>
  <c r="O69" i="1"/>
  <c r="P69" i="1"/>
  <c r="Q69" i="1"/>
  <c r="R69" i="1"/>
  <c r="H70" i="1"/>
  <c r="I70" i="1"/>
  <c r="J70" i="1"/>
  <c r="K70" i="1"/>
  <c r="L70" i="1"/>
  <c r="M70" i="1"/>
  <c r="N70" i="1"/>
  <c r="O70" i="1"/>
  <c r="P70" i="1"/>
  <c r="Q70" i="1"/>
  <c r="R70" i="1"/>
  <c r="H71" i="1"/>
  <c r="I71" i="1"/>
  <c r="J71" i="1"/>
  <c r="K71" i="1"/>
  <c r="L71" i="1"/>
  <c r="M71" i="1"/>
  <c r="N71" i="1"/>
  <c r="O71" i="1"/>
  <c r="P71" i="1"/>
  <c r="Q71" i="1"/>
  <c r="R71" i="1"/>
  <c r="H72" i="1"/>
  <c r="I72" i="1"/>
  <c r="J72" i="1"/>
  <c r="K72" i="1"/>
  <c r="L72" i="1"/>
  <c r="M72" i="1"/>
  <c r="N72" i="1"/>
  <c r="O72" i="1"/>
  <c r="P72" i="1"/>
  <c r="Q72" i="1"/>
  <c r="R72" i="1"/>
  <c r="H73" i="1"/>
  <c r="I73" i="1"/>
  <c r="J73" i="1"/>
  <c r="K73" i="1"/>
  <c r="L73" i="1"/>
  <c r="M73" i="1"/>
  <c r="N73" i="1"/>
  <c r="O73" i="1"/>
  <c r="P73" i="1"/>
  <c r="Q73" i="1"/>
  <c r="R73" i="1"/>
  <c r="H74" i="1"/>
  <c r="I74" i="1"/>
  <c r="J74" i="1"/>
  <c r="K74" i="1"/>
  <c r="L74" i="1"/>
  <c r="M74" i="1"/>
  <c r="N74" i="1"/>
  <c r="O74" i="1"/>
  <c r="P74" i="1"/>
  <c r="Q74" i="1"/>
  <c r="R74" i="1"/>
  <c r="H75" i="1"/>
  <c r="I75" i="1"/>
  <c r="J75" i="1"/>
  <c r="K75" i="1"/>
  <c r="L75" i="1"/>
  <c r="M75" i="1"/>
  <c r="N75" i="1"/>
  <c r="O75" i="1"/>
  <c r="P75" i="1"/>
  <c r="Q75" i="1"/>
  <c r="R75" i="1"/>
  <c r="H76" i="1"/>
  <c r="I76" i="1"/>
  <c r="J76" i="1"/>
  <c r="K76" i="1"/>
  <c r="L76" i="1"/>
  <c r="M76" i="1"/>
  <c r="N76" i="1"/>
  <c r="O76" i="1"/>
  <c r="P76" i="1"/>
  <c r="Q76" i="1"/>
  <c r="R76" i="1"/>
  <c r="H77" i="1"/>
  <c r="I77" i="1"/>
  <c r="J77" i="1"/>
  <c r="K77" i="1"/>
  <c r="L77" i="1"/>
  <c r="M77" i="1"/>
  <c r="N77" i="1"/>
  <c r="O77" i="1"/>
  <c r="P77" i="1"/>
  <c r="Q77" i="1"/>
  <c r="R77" i="1"/>
  <c r="H78" i="1"/>
  <c r="I78" i="1"/>
  <c r="J78" i="1"/>
  <c r="K78" i="1"/>
  <c r="L78" i="1"/>
  <c r="M78" i="1"/>
  <c r="N78" i="1"/>
  <c r="O78" i="1"/>
  <c r="P78" i="1"/>
  <c r="Q78" i="1"/>
  <c r="R78" i="1"/>
  <c r="H79" i="1"/>
  <c r="I79" i="1"/>
  <c r="J79" i="1"/>
  <c r="K79" i="1"/>
  <c r="L79" i="1"/>
  <c r="M79" i="1"/>
  <c r="N79" i="1"/>
  <c r="O79" i="1"/>
  <c r="P79" i="1"/>
  <c r="Q79" i="1"/>
  <c r="R79" i="1"/>
  <c r="H80" i="1"/>
  <c r="I80" i="1"/>
  <c r="J80" i="1"/>
  <c r="K80" i="1"/>
  <c r="L80" i="1"/>
  <c r="M80" i="1"/>
  <c r="N80" i="1"/>
  <c r="O80" i="1"/>
  <c r="P80" i="1"/>
  <c r="Q80" i="1"/>
  <c r="R80" i="1"/>
  <c r="H81" i="1"/>
  <c r="I81" i="1"/>
  <c r="J81" i="1"/>
  <c r="K81" i="1"/>
  <c r="L81" i="1"/>
  <c r="M81" i="1"/>
  <c r="N81" i="1"/>
  <c r="O81" i="1"/>
  <c r="P81" i="1"/>
  <c r="Q81" i="1"/>
  <c r="R81" i="1"/>
  <c r="H82" i="1"/>
  <c r="I82" i="1"/>
  <c r="J82" i="1"/>
  <c r="K82" i="1"/>
  <c r="L82" i="1"/>
  <c r="M82" i="1"/>
  <c r="N82" i="1"/>
  <c r="O82" i="1"/>
  <c r="P82" i="1"/>
  <c r="Q82" i="1"/>
  <c r="R82" i="1"/>
  <c r="H83" i="1"/>
  <c r="I83" i="1"/>
  <c r="J83" i="1"/>
  <c r="K83" i="1"/>
  <c r="L83" i="1"/>
  <c r="M83" i="1"/>
  <c r="N83" i="1"/>
  <c r="O83" i="1"/>
  <c r="P83" i="1"/>
  <c r="Q83" i="1"/>
  <c r="R83" i="1"/>
  <c r="H84" i="1"/>
  <c r="I84" i="1"/>
  <c r="J84" i="1"/>
  <c r="K84" i="1"/>
  <c r="L84" i="1"/>
  <c r="M84" i="1"/>
  <c r="N84" i="1"/>
  <c r="O84" i="1"/>
  <c r="P84" i="1"/>
  <c r="Q84" i="1"/>
  <c r="R84" i="1"/>
  <c r="H85" i="1"/>
  <c r="I85" i="1"/>
  <c r="J85" i="1"/>
  <c r="K85" i="1"/>
  <c r="L85" i="1"/>
  <c r="M85" i="1"/>
  <c r="N85" i="1"/>
  <c r="O85" i="1"/>
  <c r="P85" i="1"/>
  <c r="Q85" i="1"/>
  <c r="R85" i="1"/>
  <c r="H86" i="1"/>
  <c r="I86" i="1"/>
  <c r="J86" i="1"/>
  <c r="K86" i="1"/>
  <c r="L86" i="1"/>
  <c r="M86" i="1"/>
  <c r="N86" i="1"/>
  <c r="O86" i="1"/>
  <c r="P86" i="1"/>
  <c r="Q86" i="1"/>
  <c r="R86" i="1"/>
  <c r="H87" i="1"/>
  <c r="I87" i="1"/>
  <c r="J87" i="1"/>
  <c r="K87" i="1"/>
  <c r="L87" i="1"/>
  <c r="M87" i="1"/>
  <c r="N87" i="1"/>
  <c r="O87" i="1"/>
  <c r="P87" i="1"/>
  <c r="Q87" i="1"/>
  <c r="R87" i="1"/>
  <c r="H88" i="1"/>
  <c r="I88" i="1"/>
  <c r="J88" i="1"/>
  <c r="K88" i="1"/>
  <c r="L88" i="1"/>
  <c r="M88" i="1"/>
  <c r="N88" i="1"/>
  <c r="O88" i="1"/>
  <c r="P88" i="1"/>
  <c r="Q88" i="1"/>
  <c r="R88" i="1"/>
  <c r="H89" i="1"/>
  <c r="I89" i="1"/>
  <c r="J89" i="1"/>
  <c r="K89" i="1"/>
  <c r="L89" i="1"/>
  <c r="M89" i="1"/>
  <c r="N89" i="1"/>
  <c r="O89" i="1"/>
  <c r="P89" i="1"/>
  <c r="Q89" i="1"/>
  <c r="R89" i="1"/>
  <c r="H90" i="1"/>
  <c r="I90" i="1"/>
  <c r="J90" i="1"/>
  <c r="K90" i="1"/>
  <c r="L90" i="1"/>
  <c r="M90" i="1"/>
  <c r="N90" i="1"/>
  <c r="O90" i="1"/>
  <c r="P90" i="1"/>
  <c r="Q90" i="1"/>
  <c r="R90" i="1"/>
  <c r="H91" i="1"/>
  <c r="I91" i="1"/>
  <c r="J91" i="1"/>
  <c r="K91" i="1"/>
  <c r="L91" i="1"/>
  <c r="M91" i="1"/>
  <c r="N91" i="1"/>
  <c r="O91" i="1"/>
  <c r="P91" i="1"/>
  <c r="Q91" i="1"/>
  <c r="R91" i="1"/>
  <c r="H92" i="1"/>
  <c r="I92" i="1"/>
  <c r="J92" i="1"/>
  <c r="K92" i="1"/>
  <c r="L92" i="1"/>
  <c r="M92" i="1"/>
  <c r="N92" i="1"/>
  <c r="O92" i="1"/>
  <c r="P92" i="1"/>
  <c r="Q92" i="1"/>
  <c r="R92" i="1"/>
  <c r="H93" i="1"/>
  <c r="I93" i="1"/>
  <c r="J93" i="1"/>
  <c r="K93" i="1"/>
  <c r="L93" i="1"/>
  <c r="M93" i="1"/>
  <c r="N93" i="1"/>
  <c r="O93" i="1"/>
  <c r="P93" i="1"/>
  <c r="Q93" i="1"/>
  <c r="R93" i="1"/>
  <c r="H94" i="1"/>
  <c r="I94" i="1"/>
  <c r="J94" i="1"/>
  <c r="K94" i="1"/>
  <c r="L94" i="1"/>
  <c r="M94" i="1"/>
  <c r="N94" i="1"/>
  <c r="O94" i="1"/>
  <c r="P94" i="1"/>
  <c r="Q94" i="1"/>
  <c r="R94" i="1"/>
  <c r="H95" i="1"/>
  <c r="I95" i="1"/>
  <c r="J95" i="1"/>
  <c r="K95" i="1"/>
  <c r="L95" i="1"/>
  <c r="M95" i="1"/>
  <c r="N95" i="1"/>
  <c r="O95" i="1"/>
  <c r="P95" i="1"/>
  <c r="Q95" i="1"/>
  <c r="R95" i="1"/>
  <c r="H96" i="1"/>
  <c r="I96" i="1"/>
  <c r="J96" i="1"/>
  <c r="K96" i="1"/>
  <c r="L96" i="1"/>
  <c r="M96" i="1"/>
  <c r="N96" i="1"/>
  <c r="O96" i="1"/>
  <c r="P96" i="1"/>
  <c r="Q96" i="1"/>
  <c r="R96" i="1"/>
  <c r="H97" i="1"/>
  <c r="I97" i="1"/>
  <c r="J97" i="1"/>
  <c r="K97" i="1"/>
  <c r="L97" i="1"/>
  <c r="M97" i="1"/>
  <c r="N97" i="1"/>
  <c r="O97" i="1"/>
  <c r="P97" i="1"/>
  <c r="Q97" i="1"/>
  <c r="R97" i="1"/>
  <c r="H98" i="1"/>
  <c r="I98" i="1"/>
  <c r="J98" i="1"/>
  <c r="K98" i="1"/>
  <c r="L98" i="1"/>
  <c r="M98" i="1"/>
  <c r="N98" i="1"/>
  <c r="O98" i="1"/>
  <c r="P98" i="1"/>
  <c r="Q98" i="1"/>
  <c r="R98" i="1"/>
  <c r="H99" i="1"/>
  <c r="I99" i="1"/>
  <c r="J99" i="1"/>
  <c r="K99" i="1"/>
  <c r="L99" i="1"/>
  <c r="M99" i="1"/>
  <c r="N99" i="1"/>
  <c r="O99" i="1"/>
  <c r="P99" i="1"/>
  <c r="Q99" i="1"/>
  <c r="R99" i="1"/>
  <c r="H100" i="1"/>
  <c r="I100" i="1"/>
  <c r="J100" i="1"/>
  <c r="K100" i="1"/>
  <c r="L100" i="1"/>
  <c r="M100" i="1"/>
  <c r="N100" i="1"/>
  <c r="O100" i="1"/>
  <c r="P100" i="1"/>
  <c r="Q100" i="1"/>
  <c r="R100" i="1"/>
  <c r="H101" i="1"/>
  <c r="I101" i="1"/>
  <c r="J101" i="1"/>
  <c r="K101" i="1"/>
  <c r="L101" i="1"/>
  <c r="M101" i="1"/>
  <c r="N101" i="1"/>
  <c r="O101" i="1"/>
  <c r="P101" i="1"/>
  <c r="Q101" i="1"/>
  <c r="R101" i="1"/>
  <c r="H102" i="1"/>
  <c r="I102" i="1"/>
  <c r="J102" i="1"/>
  <c r="K102" i="1"/>
  <c r="L102" i="1"/>
  <c r="M102" i="1"/>
  <c r="N102" i="1"/>
  <c r="O102" i="1"/>
  <c r="P102" i="1"/>
  <c r="Q102" i="1"/>
  <c r="R102" i="1"/>
  <c r="H103" i="1"/>
  <c r="I103" i="1"/>
  <c r="J103" i="1"/>
  <c r="K103" i="1"/>
  <c r="L103" i="1"/>
  <c r="M103" i="1"/>
  <c r="N103" i="1"/>
  <c r="O103" i="1"/>
  <c r="P103" i="1"/>
  <c r="Q103" i="1"/>
  <c r="R103" i="1"/>
  <c r="H104" i="1"/>
  <c r="I104" i="1"/>
  <c r="J104" i="1"/>
  <c r="K104" i="1"/>
  <c r="L104" i="1"/>
  <c r="M104" i="1"/>
  <c r="N104" i="1"/>
  <c r="O104" i="1"/>
  <c r="P104" i="1"/>
  <c r="Q104" i="1"/>
  <c r="R104" i="1"/>
  <c r="H105" i="1"/>
  <c r="I105" i="1"/>
  <c r="J105" i="1"/>
  <c r="K105" i="1"/>
  <c r="L105" i="1"/>
  <c r="M105" i="1"/>
  <c r="N105" i="1"/>
  <c r="O105" i="1"/>
  <c r="P105" i="1"/>
  <c r="Q105" i="1"/>
  <c r="R105" i="1"/>
  <c r="H106" i="1"/>
  <c r="I106" i="1"/>
  <c r="J106" i="1"/>
  <c r="K106" i="1"/>
  <c r="L106" i="1"/>
  <c r="M106" i="1"/>
  <c r="N106" i="1"/>
  <c r="O106" i="1"/>
  <c r="P106" i="1"/>
  <c r="Q106" i="1"/>
  <c r="R106" i="1"/>
  <c r="H107" i="1"/>
  <c r="I107" i="1"/>
  <c r="J107" i="1"/>
  <c r="K107" i="1"/>
  <c r="L107" i="1"/>
  <c r="M107" i="1"/>
  <c r="N107" i="1"/>
  <c r="O107" i="1"/>
  <c r="P107" i="1"/>
  <c r="Q107" i="1"/>
  <c r="R107" i="1"/>
  <c r="H108" i="1"/>
  <c r="I108" i="1"/>
  <c r="J108" i="1"/>
  <c r="K108" i="1"/>
  <c r="L108" i="1"/>
  <c r="M108" i="1"/>
  <c r="N108" i="1"/>
  <c r="O108" i="1"/>
  <c r="P108" i="1"/>
  <c r="Q108" i="1"/>
  <c r="R108" i="1"/>
  <c r="H109" i="1"/>
  <c r="I109" i="1"/>
  <c r="J109" i="1"/>
  <c r="K109" i="1"/>
  <c r="L109" i="1"/>
  <c r="M109" i="1"/>
  <c r="N109" i="1"/>
  <c r="O109" i="1"/>
  <c r="P109" i="1"/>
  <c r="Q109" i="1"/>
  <c r="R109" i="1"/>
  <c r="H110" i="1"/>
  <c r="I110" i="1"/>
  <c r="J110" i="1"/>
  <c r="K110" i="1"/>
  <c r="L110" i="1"/>
  <c r="M110" i="1"/>
  <c r="N110" i="1"/>
  <c r="O110" i="1"/>
  <c r="P110" i="1"/>
  <c r="Q110" i="1"/>
  <c r="R110" i="1"/>
  <c r="H111" i="1"/>
  <c r="I111" i="1"/>
  <c r="J111" i="1"/>
  <c r="K111" i="1"/>
  <c r="L111" i="1"/>
  <c r="M111" i="1"/>
  <c r="N111" i="1"/>
  <c r="O111" i="1"/>
  <c r="P111" i="1"/>
  <c r="Q111" i="1"/>
  <c r="R111" i="1"/>
  <c r="H112" i="1"/>
  <c r="I112" i="1"/>
  <c r="J112" i="1"/>
  <c r="K112" i="1"/>
  <c r="L112" i="1"/>
  <c r="M112" i="1"/>
  <c r="N112" i="1"/>
  <c r="O112" i="1"/>
  <c r="P112" i="1"/>
  <c r="Q112" i="1"/>
  <c r="R112" i="1"/>
  <c r="H113" i="1"/>
  <c r="I113" i="1"/>
  <c r="J113" i="1"/>
  <c r="K113" i="1"/>
  <c r="L113" i="1"/>
  <c r="M113" i="1"/>
  <c r="N113" i="1"/>
  <c r="O113" i="1"/>
  <c r="P113" i="1"/>
  <c r="Q113" i="1"/>
  <c r="R113" i="1"/>
  <c r="H114" i="1"/>
  <c r="I114" i="1"/>
  <c r="J114" i="1"/>
  <c r="K114" i="1"/>
  <c r="L114" i="1"/>
  <c r="M114" i="1"/>
  <c r="N114" i="1"/>
  <c r="O114" i="1"/>
  <c r="P114" i="1"/>
  <c r="Q114" i="1"/>
  <c r="R114" i="1"/>
  <c r="H115" i="1"/>
  <c r="I115" i="1"/>
  <c r="J115" i="1"/>
  <c r="K115" i="1"/>
  <c r="L115" i="1"/>
  <c r="M115" i="1"/>
  <c r="N115" i="1"/>
  <c r="O115" i="1"/>
  <c r="P115" i="1"/>
  <c r="Q115" i="1"/>
  <c r="R115" i="1"/>
  <c r="H116" i="1"/>
  <c r="I116" i="1"/>
  <c r="J116" i="1"/>
  <c r="K116" i="1"/>
  <c r="L116" i="1"/>
  <c r="M116" i="1"/>
  <c r="N116" i="1"/>
  <c r="O116" i="1"/>
  <c r="P116" i="1"/>
  <c r="Q116" i="1"/>
  <c r="R116" i="1"/>
  <c r="H117" i="1"/>
  <c r="I117" i="1"/>
  <c r="J117" i="1"/>
  <c r="K117" i="1"/>
  <c r="L117" i="1"/>
  <c r="M117" i="1"/>
  <c r="N117" i="1"/>
  <c r="O117" i="1"/>
  <c r="P117" i="1"/>
  <c r="Q117" i="1"/>
  <c r="R117" i="1"/>
  <c r="H118" i="1"/>
  <c r="I118" i="1"/>
  <c r="J118" i="1"/>
  <c r="K118" i="1"/>
  <c r="L118" i="1"/>
  <c r="M118" i="1"/>
  <c r="N118" i="1"/>
  <c r="O118" i="1"/>
  <c r="P118" i="1"/>
  <c r="Q118" i="1"/>
  <c r="R118" i="1"/>
  <c r="H119" i="1"/>
  <c r="I119" i="1"/>
  <c r="J119" i="1"/>
  <c r="K119" i="1"/>
  <c r="L119" i="1"/>
  <c r="M119" i="1"/>
  <c r="N119" i="1"/>
  <c r="O119" i="1"/>
  <c r="P119" i="1"/>
  <c r="Q119" i="1"/>
  <c r="R119" i="1"/>
  <c r="H120" i="1"/>
  <c r="I120" i="1"/>
  <c r="J120" i="1"/>
  <c r="K120" i="1"/>
  <c r="L120" i="1"/>
  <c r="M120" i="1"/>
  <c r="N120" i="1"/>
  <c r="O120" i="1"/>
  <c r="P120" i="1"/>
  <c r="Q120" i="1"/>
  <c r="R120" i="1"/>
  <c r="H121" i="1"/>
  <c r="I121" i="1"/>
  <c r="J121" i="1"/>
  <c r="K121" i="1"/>
  <c r="L121" i="1"/>
  <c r="M121" i="1"/>
  <c r="N121" i="1"/>
  <c r="O121" i="1"/>
  <c r="P121" i="1"/>
  <c r="Q121" i="1"/>
  <c r="R121" i="1"/>
  <c r="H122" i="1"/>
  <c r="I122" i="1"/>
  <c r="J122" i="1"/>
  <c r="K122" i="1"/>
  <c r="L122" i="1"/>
  <c r="M122" i="1"/>
  <c r="N122" i="1"/>
  <c r="O122" i="1"/>
  <c r="P122" i="1"/>
  <c r="Q122" i="1"/>
  <c r="R122" i="1"/>
  <c r="H123" i="1"/>
  <c r="I123" i="1"/>
  <c r="J123" i="1"/>
  <c r="K123" i="1"/>
  <c r="L123" i="1"/>
  <c r="M123" i="1"/>
  <c r="N123" i="1"/>
  <c r="O123" i="1"/>
  <c r="P123" i="1"/>
  <c r="Q123" i="1"/>
  <c r="R123" i="1"/>
  <c r="H124" i="1"/>
  <c r="I124" i="1"/>
  <c r="J124" i="1"/>
  <c r="K124" i="1"/>
  <c r="L124" i="1"/>
  <c r="M124" i="1"/>
  <c r="N124" i="1"/>
  <c r="O124" i="1"/>
  <c r="P124" i="1"/>
  <c r="Q124" i="1"/>
  <c r="R124" i="1"/>
  <c r="H125" i="1"/>
  <c r="I125" i="1"/>
  <c r="J125" i="1"/>
  <c r="K125" i="1"/>
  <c r="L125" i="1"/>
  <c r="M125" i="1"/>
  <c r="N125" i="1"/>
  <c r="O125" i="1"/>
  <c r="P125" i="1"/>
  <c r="Q125" i="1"/>
  <c r="R125" i="1"/>
  <c r="H126" i="1"/>
  <c r="I126" i="1"/>
  <c r="J126" i="1"/>
  <c r="K126" i="1"/>
  <c r="L126" i="1"/>
  <c r="M126" i="1"/>
  <c r="N126" i="1"/>
  <c r="O126" i="1"/>
  <c r="P126" i="1"/>
  <c r="Q126" i="1"/>
  <c r="R126" i="1"/>
  <c r="H127" i="1"/>
  <c r="I127" i="1"/>
  <c r="J127" i="1"/>
  <c r="K127" i="1"/>
  <c r="L127" i="1"/>
  <c r="M127" i="1"/>
  <c r="N127" i="1"/>
  <c r="O127" i="1"/>
  <c r="P127" i="1"/>
  <c r="Q127" i="1"/>
  <c r="R127" i="1"/>
  <c r="H128" i="1"/>
  <c r="I128" i="1"/>
  <c r="J128" i="1"/>
  <c r="K128" i="1"/>
  <c r="L128" i="1"/>
  <c r="M128" i="1"/>
  <c r="N128" i="1"/>
  <c r="O128" i="1"/>
  <c r="P128" i="1"/>
  <c r="Q128" i="1"/>
  <c r="R128" i="1"/>
  <c r="H129" i="1"/>
  <c r="I129" i="1"/>
  <c r="J129" i="1"/>
  <c r="K129" i="1"/>
  <c r="L129" i="1"/>
  <c r="M129" i="1"/>
  <c r="N129" i="1"/>
  <c r="O129" i="1"/>
  <c r="P129" i="1"/>
  <c r="Q129" i="1"/>
  <c r="R129" i="1"/>
  <c r="H130" i="1"/>
  <c r="I130" i="1"/>
  <c r="J130" i="1"/>
  <c r="K130" i="1"/>
  <c r="L130" i="1"/>
  <c r="M130" i="1"/>
  <c r="N130" i="1"/>
  <c r="O130" i="1"/>
  <c r="P130" i="1"/>
  <c r="Q130" i="1"/>
  <c r="R130" i="1"/>
  <c r="H131" i="1"/>
  <c r="I131" i="1"/>
  <c r="J131" i="1"/>
  <c r="K131" i="1"/>
  <c r="L131" i="1"/>
  <c r="M131" i="1"/>
  <c r="N131" i="1"/>
  <c r="O131" i="1"/>
  <c r="P131" i="1"/>
  <c r="Q131" i="1"/>
  <c r="R131" i="1"/>
  <c r="H132" i="1"/>
  <c r="I132" i="1"/>
  <c r="J132" i="1"/>
  <c r="K132" i="1"/>
  <c r="L132" i="1"/>
  <c r="M132" i="1"/>
  <c r="N132" i="1"/>
  <c r="O132" i="1"/>
  <c r="P132" i="1"/>
  <c r="Q132" i="1"/>
  <c r="R132" i="1"/>
  <c r="H133" i="1"/>
  <c r="I133" i="1"/>
  <c r="J133" i="1"/>
  <c r="K133" i="1"/>
  <c r="L133" i="1"/>
  <c r="M133" i="1"/>
  <c r="N133" i="1"/>
  <c r="O133" i="1"/>
  <c r="P133" i="1"/>
  <c r="Q133" i="1"/>
  <c r="R133" i="1"/>
  <c r="H134" i="1"/>
  <c r="I134" i="1"/>
  <c r="J134" i="1"/>
  <c r="K134" i="1"/>
  <c r="L134" i="1"/>
  <c r="M134" i="1"/>
  <c r="N134" i="1"/>
  <c r="O134" i="1"/>
  <c r="P134" i="1"/>
  <c r="Q134" i="1"/>
  <c r="R134" i="1"/>
  <c r="H135" i="1"/>
  <c r="I135" i="1"/>
  <c r="J135" i="1"/>
  <c r="K135" i="1"/>
  <c r="L135" i="1"/>
  <c r="M135" i="1"/>
  <c r="N135" i="1"/>
  <c r="O135" i="1"/>
  <c r="P135" i="1"/>
  <c r="Q135" i="1"/>
  <c r="R135" i="1"/>
  <c r="H136" i="1"/>
  <c r="I136" i="1"/>
  <c r="J136" i="1"/>
  <c r="K136" i="1"/>
  <c r="L136" i="1"/>
  <c r="M136" i="1"/>
  <c r="N136" i="1"/>
  <c r="O136" i="1"/>
  <c r="P136" i="1"/>
  <c r="Q136" i="1"/>
  <c r="R136" i="1"/>
  <c r="H137" i="1"/>
  <c r="I137" i="1"/>
  <c r="J137" i="1"/>
  <c r="K137" i="1"/>
  <c r="L137" i="1"/>
  <c r="M137" i="1"/>
  <c r="N137" i="1"/>
  <c r="O137" i="1"/>
  <c r="P137" i="1"/>
  <c r="Q137" i="1"/>
  <c r="R137" i="1"/>
  <c r="H138" i="1"/>
  <c r="I138" i="1"/>
  <c r="J138" i="1"/>
  <c r="K138" i="1"/>
  <c r="L138" i="1"/>
  <c r="M138" i="1"/>
  <c r="N138" i="1"/>
  <c r="O138" i="1"/>
  <c r="P138" i="1"/>
  <c r="Q138" i="1"/>
  <c r="R138" i="1"/>
  <c r="H139" i="1"/>
  <c r="I139" i="1"/>
  <c r="J139" i="1"/>
  <c r="K139" i="1"/>
  <c r="L139" i="1"/>
  <c r="M139" i="1"/>
  <c r="N139" i="1"/>
  <c r="O139" i="1"/>
  <c r="P139" i="1"/>
  <c r="Q139" i="1"/>
  <c r="R139" i="1"/>
  <c r="H140" i="1"/>
  <c r="I140" i="1"/>
  <c r="J140" i="1"/>
  <c r="K140" i="1"/>
  <c r="L140" i="1"/>
  <c r="M140" i="1"/>
  <c r="N140" i="1"/>
  <c r="O140" i="1"/>
  <c r="P140" i="1"/>
  <c r="Q140" i="1"/>
  <c r="R140" i="1"/>
  <c r="H141" i="1"/>
  <c r="I141" i="1"/>
  <c r="J141" i="1"/>
  <c r="K141" i="1"/>
  <c r="L141" i="1"/>
  <c r="M141" i="1"/>
  <c r="N141" i="1"/>
  <c r="O141" i="1"/>
  <c r="P141" i="1"/>
  <c r="Q141" i="1"/>
  <c r="R141" i="1"/>
  <c r="H142" i="1"/>
  <c r="I142" i="1"/>
  <c r="J142" i="1"/>
  <c r="K142" i="1"/>
  <c r="L142" i="1"/>
  <c r="M142" i="1"/>
  <c r="N142" i="1"/>
  <c r="O142" i="1"/>
  <c r="P142" i="1"/>
  <c r="Q142" i="1"/>
  <c r="R142" i="1"/>
  <c r="H143" i="1"/>
  <c r="I143" i="1"/>
  <c r="J143" i="1"/>
  <c r="K143" i="1"/>
  <c r="L143" i="1"/>
  <c r="M143" i="1"/>
  <c r="N143" i="1"/>
  <c r="O143" i="1"/>
  <c r="P143" i="1"/>
  <c r="Q143" i="1"/>
  <c r="R143" i="1"/>
  <c r="H144" i="1"/>
  <c r="I144" i="1"/>
  <c r="J144" i="1"/>
  <c r="K144" i="1"/>
  <c r="L144" i="1"/>
  <c r="M144" i="1"/>
  <c r="N144" i="1"/>
  <c r="O144" i="1"/>
  <c r="P144" i="1"/>
  <c r="Q144" i="1"/>
  <c r="R144" i="1"/>
  <c r="H145" i="1"/>
  <c r="I145" i="1"/>
  <c r="J145" i="1"/>
  <c r="K145" i="1"/>
  <c r="L145" i="1"/>
  <c r="M145" i="1"/>
  <c r="N145" i="1"/>
  <c r="O145" i="1"/>
  <c r="P145" i="1"/>
  <c r="Q145" i="1"/>
  <c r="R145" i="1"/>
  <c r="H146" i="1"/>
  <c r="I146" i="1"/>
  <c r="J146" i="1"/>
  <c r="K146" i="1"/>
  <c r="L146" i="1"/>
  <c r="M146" i="1"/>
  <c r="N146" i="1"/>
  <c r="O146" i="1"/>
  <c r="P146" i="1"/>
  <c r="Q146" i="1"/>
  <c r="R146" i="1"/>
  <c r="H147" i="1"/>
  <c r="I147" i="1"/>
  <c r="J147" i="1"/>
  <c r="K147" i="1"/>
  <c r="L147" i="1"/>
  <c r="M147" i="1"/>
  <c r="N147" i="1"/>
  <c r="O147" i="1"/>
  <c r="P147" i="1"/>
  <c r="Q147" i="1"/>
  <c r="R147" i="1"/>
  <c r="H148" i="1"/>
  <c r="I148" i="1"/>
  <c r="J148" i="1"/>
  <c r="K148" i="1"/>
  <c r="L148" i="1"/>
  <c r="M148" i="1"/>
  <c r="N148" i="1"/>
  <c r="O148" i="1"/>
  <c r="P148" i="1"/>
  <c r="Q148" i="1"/>
  <c r="R148" i="1"/>
  <c r="H149" i="1"/>
  <c r="I149" i="1"/>
  <c r="J149" i="1"/>
  <c r="K149" i="1"/>
  <c r="L149" i="1"/>
  <c r="M149" i="1"/>
  <c r="N149" i="1"/>
  <c r="O149" i="1"/>
  <c r="P149" i="1"/>
  <c r="Q149" i="1"/>
  <c r="R149" i="1"/>
  <c r="H150" i="1"/>
  <c r="I150" i="1"/>
  <c r="J150" i="1"/>
  <c r="K150" i="1"/>
  <c r="L150" i="1"/>
  <c r="M150" i="1"/>
  <c r="N150" i="1"/>
  <c r="O150" i="1"/>
  <c r="P150" i="1"/>
  <c r="Q150" i="1"/>
  <c r="R150" i="1"/>
  <c r="H151" i="1"/>
  <c r="I151" i="1"/>
  <c r="J151" i="1"/>
  <c r="K151" i="1"/>
  <c r="L151" i="1"/>
  <c r="M151" i="1"/>
  <c r="N151" i="1"/>
  <c r="O151" i="1"/>
  <c r="P151" i="1"/>
  <c r="Q151" i="1"/>
  <c r="R151" i="1"/>
  <c r="H152" i="1"/>
  <c r="I152" i="1"/>
  <c r="J152" i="1"/>
  <c r="K152" i="1"/>
  <c r="L152" i="1"/>
  <c r="M152" i="1"/>
  <c r="N152" i="1"/>
  <c r="O152" i="1"/>
  <c r="P152" i="1"/>
  <c r="Q152" i="1"/>
  <c r="R152" i="1"/>
  <c r="H153" i="1"/>
  <c r="I153" i="1"/>
  <c r="J153" i="1"/>
  <c r="K153" i="1"/>
  <c r="L153" i="1"/>
  <c r="M153" i="1"/>
  <c r="N153" i="1"/>
  <c r="O153" i="1"/>
  <c r="P153" i="1"/>
  <c r="Q153" i="1"/>
  <c r="R153" i="1"/>
  <c r="H154" i="1"/>
  <c r="I154" i="1"/>
  <c r="J154" i="1"/>
  <c r="K154" i="1"/>
  <c r="L154" i="1"/>
  <c r="M154" i="1"/>
  <c r="N154" i="1"/>
  <c r="O154" i="1"/>
  <c r="P154" i="1"/>
  <c r="Q154" i="1"/>
  <c r="R154" i="1"/>
  <c r="H155" i="1"/>
  <c r="I155" i="1"/>
  <c r="J155" i="1"/>
  <c r="K155" i="1"/>
  <c r="L155" i="1"/>
  <c r="M155" i="1"/>
  <c r="N155" i="1"/>
  <c r="O155" i="1"/>
  <c r="P155" i="1"/>
  <c r="Q155" i="1"/>
  <c r="R155" i="1"/>
  <c r="H156" i="1"/>
  <c r="I156" i="1"/>
  <c r="J156" i="1"/>
  <c r="K156" i="1"/>
  <c r="L156" i="1"/>
  <c r="M156" i="1"/>
  <c r="N156" i="1"/>
  <c r="O156" i="1"/>
  <c r="P156" i="1"/>
  <c r="Q156" i="1"/>
  <c r="R156" i="1"/>
  <c r="H157" i="1"/>
  <c r="I157" i="1"/>
  <c r="J157" i="1"/>
  <c r="K157" i="1"/>
  <c r="L157" i="1"/>
  <c r="M157" i="1"/>
  <c r="N157" i="1"/>
  <c r="O157" i="1"/>
  <c r="P157" i="1"/>
  <c r="Q157" i="1"/>
  <c r="R157" i="1"/>
  <c r="H158" i="1"/>
  <c r="I158" i="1"/>
  <c r="J158" i="1"/>
  <c r="K158" i="1"/>
  <c r="L158" i="1"/>
  <c r="M158" i="1"/>
  <c r="N158" i="1"/>
  <c r="O158" i="1"/>
  <c r="P158" i="1"/>
  <c r="Q158" i="1"/>
  <c r="R158" i="1"/>
  <c r="H159" i="1"/>
  <c r="I159" i="1"/>
  <c r="J159" i="1"/>
  <c r="K159" i="1"/>
  <c r="L159" i="1"/>
  <c r="M159" i="1"/>
  <c r="N159" i="1"/>
  <c r="O159" i="1"/>
  <c r="P159" i="1"/>
  <c r="Q159" i="1"/>
  <c r="R159" i="1"/>
  <c r="H160" i="1"/>
  <c r="I160" i="1"/>
  <c r="J160" i="1"/>
  <c r="K160" i="1"/>
  <c r="L160" i="1"/>
  <c r="M160" i="1"/>
  <c r="N160" i="1"/>
  <c r="O160" i="1"/>
  <c r="P160" i="1"/>
  <c r="Q160" i="1"/>
  <c r="R160" i="1"/>
  <c r="H161" i="1"/>
  <c r="I161" i="1"/>
  <c r="J161" i="1"/>
  <c r="K161" i="1"/>
  <c r="L161" i="1"/>
  <c r="M161" i="1"/>
  <c r="N161" i="1"/>
  <c r="O161" i="1"/>
  <c r="P161" i="1"/>
  <c r="Q161" i="1"/>
  <c r="R161" i="1"/>
  <c r="H162" i="1"/>
  <c r="I162" i="1"/>
  <c r="J162" i="1"/>
  <c r="K162" i="1"/>
  <c r="L162" i="1"/>
  <c r="M162" i="1"/>
  <c r="N162" i="1"/>
  <c r="O162" i="1"/>
  <c r="P162" i="1"/>
  <c r="Q162" i="1"/>
  <c r="R162" i="1"/>
  <c r="H163" i="1"/>
  <c r="I163" i="1"/>
  <c r="J163" i="1"/>
  <c r="K163" i="1"/>
  <c r="L163" i="1"/>
  <c r="M163" i="1"/>
  <c r="N163" i="1"/>
  <c r="O163" i="1"/>
  <c r="P163" i="1"/>
  <c r="Q163" i="1"/>
  <c r="R163" i="1"/>
  <c r="H164" i="1"/>
  <c r="I164" i="1"/>
  <c r="J164" i="1"/>
  <c r="K164" i="1"/>
  <c r="L164" i="1"/>
  <c r="M164" i="1"/>
  <c r="N164" i="1"/>
  <c r="O164" i="1"/>
  <c r="P164" i="1"/>
  <c r="Q164" i="1"/>
  <c r="R164" i="1"/>
  <c r="H165" i="1"/>
  <c r="I165" i="1"/>
  <c r="J165" i="1"/>
  <c r="K165" i="1"/>
  <c r="L165" i="1"/>
  <c r="M165" i="1"/>
  <c r="N165" i="1"/>
  <c r="O165" i="1"/>
  <c r="P165" i="1"/>
  <c r="Q165" i="1"/>
  <c r="R165" i="1"/>
  <c r="H166" i="1"/>
  <c r="I166" i="1"/>
  <c r="J166" i="1"/>
  <c r="K166" i="1"/>
  <c r="L166" i="1"/>
  <c r="M166" i="1"/>
  <c r="N166" i="1"/>
  <c r="O166" i="1"/>
  <c r="P166" i="1"/>
  <c r="Q166" i="1"/>
  <c r="R166" i="1"/>
  <c r="H167" i="1"/>
  <c r="I167" i="1"/>
  <c r="J167" i="1"/>
  <c r="K167" i="1"/>
  <c r="L167" i="1"/>
  <c r="M167" i="1"/>
  <c r="N167" i="1"/>
  <c r="O167" i="1"/>
  <c r="P167" i="1"/>
  <c r="Q167" i="1"/>
  <c r="R167" i="1"/>
  <c r="H168" i="1"/>
  <c r="I168" i="1"/>
  <c r="J168" i="1"/>
  <c r="K168" i="1"/>
  <c r="L168" i="1"/>
  <c r="M168" i="1"/>
  <c r="N168" i="1"/>
  <c r="O168" i="1"/>
  <c r="P168" i="1"/>
  <c r="Q168" i="1"/>
  <c r="R168" i="1"/>
  <c r="H169" i="1"/>
  <c r="I169" i="1"/>
  <c r="J169" i="1"/>
  <c r="K169" i="1"/>
  <c r="L169" i="1"/>
  <c r="M169" i="1"/>
  <c r="N169" i="1"/>
  <c r="O169" i="1"/>
  <c r="P169" i="1"/>
  <c r="Q169" i="1"/>
  <c r="R169" i="1"/>
  <c r="H170" i="1"/>
  <c r="I170" i="1"/>
  <c r="J170" i="1"/>
  <c r="K170" i="1"/>
  <c r="L170" i="1"/>
  <c r="M170" i="1"/>
  <c r="N170" i="1"/>
  <c r="O170" i="1"/>
  <c r="P170" i="1"/>
  <c r="Q170" i="1"/>
  <c r="R170" i="1"/>
  <c r="H171" i="1"/>
  <c r="I171" i="1"/>
  <c r="J171" i="1"/>
  <c r="K171" i="1"/>
  <c r="L171" i="1"/>
  <c r="M171" i="1"/>
  <c r="N171" i="1"/>
  <c r="O171" i="1"/>
  <c r="P171" i="1"/>
  <c r="Q171" i="1"/>
  <c r="R171" i="1"/>
  <c r="H172" i="1"/>
  <c r="I172" i="1"/>
  <c r="J172" i="1"/>
  <c r="K172" i="1"/>
  <c r="L172" i="1"/>
  <c r="M172" i="1"/>
  <c r="N172" i="1"/>
  <c r="O172" i="1"/>
  <c r="P172" i="1"/>
  <c r="Q172" i="1"/>
  <c r="R172" i="1"/>
  <c r="H173" i="1"/>
  <c r="I173" i="1"/>
  <c r="J173" i="1"/>
  <c r="K173" i="1"/>
  <c r="L173" i="1"/>
  <c r="M173" i="1"/>
  <c r="N173" i="1"/>
  <c r="O173" i="1"/>
  <c r="P173" i="1"/>
  <c r="Q173" i="1"/>
  <c r="R173" i="1"/>
  <c r="H174" i="1"/>
  <c r="I174" i="1"/>
  <c r="J174" i="1"/>
  <c r="K174" i="1"/>
  <c r="L174" i="1"/>
  <c r="M174" i="1"/>
  <c r="N174" i="1"/>
  <c r="O174" i="1"/>
  <c r="P174" i="1"/>
  <c r="Q174" i="1"/>
  <c r="R174" i="1"/>
  <c r="H175" i="1"/>
  <c r="I175" i="1"/>
  <c r="J175" i="1"/>
  <c r="K175" i="1"/>
  <c r="L175" i="1"/>
  <c r="M175" i="1"/>
  <c r="N175" i="1"/>
  <c r="O175" i="1"/>
  <c r="P175" i="1"/>
  <c r="Q175" i="1"/>
  <c r="R175" i="1"/>
  <c r="H176" i="1"/>
  <c r="I176" i="1"/>
  <c r="J176" i="1"/>
  <c r="K176" i="1"/>
  <c r="L176" i="1"/>
  <c r="M176" i="1"/>
  <c r="N176" i="1"/>
  <c r="O176" i="1"/>
  <c r="P176" i="1"/>
  <c r="Q176" i="1"/>
  <c r="R176" i="1"/>
  <c r="H177" i="1"/>
  <c r="I177" i="1"/>
  <c r="J177" i="1"/>
  <c r="K177" i="1"/>
  <c r="L177" i="1"/>
  <c r="M177" i="1"/>
  <c r="N177" i="1"/>
  <c r="O177" i="1"/>
  <c r="P177" i="1"/>
  <c r="Q177" i="1"/>
  <c r="R177" i="1"/>
  <c r="H178" i="1"/>
  <c r="I178" i="1"/>
  <c r="J178" i="1"/>
  <c r="K178" i="1"/>
  <c r="L178" i="1"/>
  <c r="M178" i="1"/>
  <c r="N178" i="1"/>
  <c r="O178" i="1"/>
  <c r="P178" i="1"/>
  <c r="Q178" i="1"/>
  <c r="R178" i="1"/>
  <c r="H179" i="1"/>
  <c r="I179" i="1"/>
  <c r="J179" i="1"/>
  <c r="K179" i="1"/>
  <c r="L179" i="1"/>
  <c r="M179" i="1"/>
  <c r="N179" i="1"/>
  <c r="O179" i="1"/>
  <c r="P179" i="1"/>
  <c r="Q179" i="1"/>
  <c r="R179" i="1"/>
  <c r="H180" i="1"/>
  <c r="I180" i="1"/>
  <c r="J180" i="1"/>
  <c r="K180" i="1"/>
  <c r="L180" i="1"/>
  <c r="M180" i="1"/>
  <c r="N180" i="1"/>
  <c r="O180" i="1"/>
  <c r="P180" i="1"/>
  <c r="Q180" i="1"/>
  <c r="R180" i="1"/>
  <c r="H181" i="1"/>
  <c r="I181" i="1"/>
  <c r="J181" i="1"/>
  <c r="K181" i="1"/>
  <c r="L181" i="1"/>
  <c r="M181" i="1"/>
  <c r="N181" i="1"/>
  <c r="O181" i="1"/>
  <c r="P181" i="1"/>
  <c r="Q181" i="1"/>
  <c r="R181" i="1"/>
  <c r="H182" i="1"/>
  <c r="I182" i="1"/>
  <c r="J182" i="1"/>
  <c r="K182" i="1"/>
  <c r="L182" i="1"/>
  <c r="M182" i="1"/>
  <c r="N182" i="1"/>
  <c r="O182" i="1"/>
  <c r="P182" i="1"/>
  <c r="Q182" i="1"/>
  <c r="R182" i="1"/>
  <c r="H183" i="1"/>
  <c r="I183" i="1"/>
  <c r="J183" i="1"/>
  <c r="K183" i="1"/>
  <c r="L183" i="1"/>
  <c r="M183" i="1"/>
  <c r="N183" i="1"/>
  <c r="O183" i="1"/>
  <c r="P183" i="1"/>
  <c r="Q183" i="1"/>
  <c r="R183" i="1"/>
  <c r="H184" i="1"/>
  <c r="I184" i="1"/>
  <c r="J184" i="1"/>
  <c r="K184" i="1"/>
  <c r="L184" i="1"/>
  <c r="M184" i="1"/>
  <c r="N184" i="1"/>
  <c r="O184" i="1"/>
  <c r="P184" i="1"/>
  <c r="Q184" i="1"/>
  <c r="R184" i="1"/>
  <c r="H185" i="1"/>
  <c r="I185" i="1"/>
  <c r="J185" i="1"/>
  <c r="K185" i="1"/>
  <c r="L185" i="1"/>
  <c r="M185" i="1"/>
  <c r="N185" i="1"/>
  <c r="O185" i="1"/>
  <c r="P185" i="1"/>
  <c r="Q185" i="1"/>
  <c r="R185" i="1"/>
  <c r="H186" i="1"/>
  <c r="I186" i="1"/>
  <c r="J186" i="1"/>
  <c r="K186" i="1"/>
  <c r="L186" i="1"/>
  <c r="M186" i="1"/>
  <c r="N186" i="1"/>
  <c r="O186" i="1"/>
  <c r="P186" i="1"/>
  <c r="Q186" i="1"/>
  <c r="R186" i="1"/>
  <c r="H187" i="1"/>
  <c r="I187" i="1"/>
  <c r="J187" i="1"/>
  <c r="K187" i="1"/>
  <c r="L187" i="1"/>
  <c r="M187" i="1"/>
  <c r="N187" i="1"/>
  <c r="O187" i="1"/>
  <c r="P187" i="1"/>
  <c r="Q187" i="1"/>
  <c r="R187" i="1"/>
  <c r="H188" i="1"/>
  <c r="I188" i="1"/>
  <c r="J188" i="1"/>
  <c r="K188" i="1"/>
  <c r="L188" i="1"/>
  <c r="M188" i="1"/>
  <c r="N188" i="1"/>
  <c r="O188" i="1"/>
  <c r="P188" i="1"/>
  <c r="Q188" i="1"/>
  <c r="R188" i="1"/>
  <c r="H189" i="1"/>
  <c r="I189" i="1"/>
  <c r="J189" i="1"/>
  <c r="K189" i="1"/>
  <c r="L189" i="1"/>
  <c r="M189" i="1"/>
  <c r="N189" i="1"/>
  <c r="O189" i="1"/>
  <c r="P189" i="1"/>
  <c r="Q189" i="1"/>
  <c r="R189" i="1"/>
  <c r="H190" i="1"/>
  <c r="I190" i="1"/>
  <c r="J190" i="1"/>
  <c r="K190" i="1"/>
  <c r="L190" i="1"/>
  <c r="M190" i="1"/>
  <c r="N190" i="1"/>
  <c r="O190" i="1"/>
  <c r="P190" i="1"/>
  <c r="Q190" i="1"/>
  <c r="R190" i="1"/>
  <c r="H191" i="1"/>
  <c r="I191" i="1"/>
  <c r="J191" i="1"/>
  <c r="K191" i="1"/>
  <c r="L191" i="1"/>
  <c r="M191" i="1"/>
  <c r="N191" i="1"/>
  <c r="O191" i="1"/>
  <c r="P191" i="1"/>
  <c r="Q191" i="1"/>
  <c r="R191" i="1"/>
  <c r="H192" i="1"/>
  <c r="I192" i="1"/>
  <c r="J192" i="1"/>
  <c r="K192" i="1"/>
  <c r="L192" i="1"/>
  <c r="M192" i="1"/>
  <c r="N192" i="1"/>
  <c r="O192" i="1"/>
  <c r="P192" i="1"/>
  <c r="Q192" i="1"/>
  <c r="R192" i="1"/>
  <c r="H193" i="1"/>
  <c r="I193" i="1"/>
  <c r="J193" i="1"/>
  <c r="K193" i="1"/>
  <c r="L193" i="1"/>
  <c r="M193" i="1"/>
  <c r="N193" i="1"/>
  <c r="O193" i="1"/>
  <c r="P193" i="1"/>
  <c r="Q193" i="1"/>
  <c r="R193" i="1"/>
  <c r="H194" i="1"/>
  <c r="I194" i="1"/>
  <c r="J194" i="1"/>
  <c r="K194" i="1"/>
  <c r="L194" i="1"/>
  <c r="M194" i="1"/>
  <c r="N194" i="1"/>
  <c r="O194" i="1"/>
  <c r="P194" i="1"/>
  <c r="Q194" i="1"/>
  <c r="R194" i="1"/>
  <c r="H195" i="1"/>
  <c r="I195" i="1"/>
  <c r="J195" i="1"/>
  <c r="K195" i="1"/>
  <c r="L195" i="1"/>
  <c r="M195" i="1"/>
  <c r="N195" i="1"/>
  <c r="O195" i="1"/>
  <c r="P195" i="1"/>
  <c r="Q195" i="1"/>
  <c r="R195" i="1"/>
  <c r="H196" i="1"/>
  <c r="I196" i="1"/>
  <c r="J196" i="1"/>
  <c r="K196" i="1"/>
  <c r="L196" i="1"/>
  <c r="M196" i="1"/>
  <c r="N196" i="1"/>
  <c r="O196" i="1"/>
  <c r="P196" i="1"/>
  <c r="Q196" i="1"/>
  <c r="R196" i="1"/>
  <c r="H197" i="1"/>
  <c r="I197" i="1"/>
  <c r="J197" i="1"/>
  <c r="K197" i="1"/>
  <c r="L197" i="1"/>
  <c r="M197" i="1"/>
  <c r="N197" i="1"/>
  <c r="O197" i="1"/>
  <c r="P197" i="1"/>
  <c r="Q197" i="1"/>
  <c r="R197" i="1"/>
  <c r="H198" i="1"/>
  <c r="I198" i="1"/>
  <c r="J198" i="1"/>
  <c r="K198" i="1"/>
  <c r="L198" i="1"/>
  <c r="M198" i="1"/>
  <c r="N198" i="1"/>
  <c r="O198" i="1"/>
  <c r="P198" i="1"/>
  <c r="Q198" i="1"/>
  <c r="R198" i="1"/>
  <c r="H199" i="1"/>
  <c r="I199" i="1"/>
  <c r="J199" i="1"/>
  <c r="K199" i="1"/>
  <c r="L199" i="1"/>
  <c r="M199" i="1"/>
  <c r="N199" i="1"/>
  <c r="O199" i="1"/>
  <c r="P199" i="1"/>
  <c r="Q199" i="1"/>
  <c r="R199" i="1"/>
  <c r="H200" i="1"/>
  <c r="I200" i="1"/>
  <c r="J200" i="1"/>
  <c r="K200" i="1"/>
  <c r="L200" i="1"/>
  <c r="M200" i="1"/>
  <c r="N200" i="1"/>
  <c r="O200" i="1"/>
  <c r="P200" i="1"/>
  <c r="Q200" i="1"/>
  <c r="R200" i="1"/>
  <c r="H201" i="1"/>
  <c r="I201" i="1"/>
  <c r="J201" i="1"/>
  <c r="K201" i="1"/>
  <c r="L201" i="1"/>
  <c r="M201" i="1"/>
  <c r="N201" i="1"/>
  <c r="O201" i="1"/>
  <c r="P201" i="1"/>
  <c r="Q201" i="1"/>
  <c r="R201" i="1"/>
  <c r="H202" i="1"/>
  <c r="I202" i="1"/>
  <c r="J202" i="1"/>
  <c r="K202" i="1"/>
  <c r="L202" i="1"/>
  <c r="M202" i="1"/>
  <c r="N202" i="1"/>
  <c r="O202" i="1"/>
  <c r="P202" i="1"/>
  <c r="Q202" i="1"/>
  <c r="R202" i="1"/>
  <c r="H203" i="1"/>
  <c r="I203" i="1"/>
  <c r="J203" i="1"/>
  <c r="K203" i="1"/>
  <c r="L203" i="1"/>
  <c r="M203" i="1"/>
  <c r="N203" i="1"/>
  <c r="O203" i="1"/>
  <c r="P203" i="1"/>
  <c r="Q203" i="1"/>
  <c r="R203" i="1"/>
  <c r="H204" i="1"/>
  <c r="I204" i="1"/>
  <c r="J204" i="1"/>
  <c r="K204" i="1"/>
  <c r="L204" i="1"/>
  <c r="M204" i="1"/>
  <c r="N204" i="1"/>
  <c r="O204" i="1"/>
  <c r="P204" i="1"/>
  <c r="Q204" i="1"/>
  <c r="R204" i="1"/>
  <c r="H205" i="1"/>
  <c r="I205" i="1"/>
  <c r="J205" i="1"/>
  <c r="K205" i="1"/>
  <c r="L205" i="1"/>
  <c r="M205" i="1"/>
  <c r="N205" i="1"/>
  <c r="O205" i="1"/>
  <c r="P205" i="1"/>
  <c r="Q205" i="1"/>
  <c r="R205" i="1"/>
  <c r="H206" i="1"/>
  <c r="I206" i="1"/>
  <c r="J206" i="1"/>
  <c r="K206" i="1"/>
  <c r="L206" i="1"/>
  <c r="M206" i="1"/>
  <c r="N206" i="1"/>
  <c r="O206" i="1"/>
  <c r="P206" i="1"/>
  <c r="Q206" i="1"/>
  <c r="R206" i="1"/>
  <c r="H207" i="1"/>
  <c r="I207" i="1"/>
  <c r="J207" i="1"/>
  <c r="K207" i="1"/>
  <c r="L207" i="1"/>
  <c r="M207" i="1"/>
  <c r="N207" i="1"/>
  <c r="O207" i="1"/>
  <c r="P207" i="1"/>
  <c r="Q207" i="1"/>
  <c r="R207" i="1"/>
  <c r="H208" i="1"/>
  <c r="I208" i="1"/>
  <c r="J208" i="1"/>
  <c r="K208" i="1"/>
  <c r="L208" i="1"/>
  <c r="M208" i="1"/>
  <c r="N208" i="1"/>
  <c r="O208" i="1"/>
  <c r="P208" i="1"/>
  <c r="Q208" i="1"/>
  <c r="R208" i="1"/>
  <c r="H209" i="1"/>
  <c r="I209" i="1"/>
  <c r="J209" i="1"/>
  <c r="K209" i="1"/>
  <c r="L209" i="1"/>
  <c r="M209" i="1"/>
  <c r="N209" i="1"/>
  <c r="O209" i="1"/>
  <c r="P209" i="1"/>
  <c r="Q209" i="1"/>
  <c r="R209" i="1"/>
  <c r="H210" i="1"/>
  <c r="I210" i="1"/>
  <c r="J210" i="1"/>
  <c r="K210" i="1"/>
  <c r="L210" i="1"/>
  <c r="M210" i="1"/>
  <c r="N210" i="1"/>
  <c r="O210" i="1"/>
  <c r="P210" i="1"/>
  <c r="Q210" i="1"/>
  <c r="R210" i="1"/>
  <c r="H211" i="1"/>
  <c r="I211" i="1"/>
  <c r="J211" i="1"/>
  <c r="K211" i="1"/>
  <c r="L211" i="1"/>
  <c r="M211" i="1"/>
  <c r="N211" i="1"/>
  <c r="O211" i="1"/>
  <c r="P211" i="1"/>
  <c r="Q211" i="1"/>
  <c r="R211" i="1"/>
  <c r="H212" i="1"/>
  <c r="I212" i="1"/>
  <c r="J212" i="1"/>
  <c r="K212" i="1"/>
  <c r="L212" i="1"/>
  <c r="M212" i="1"/>
  <c r="N212" i="1"/>
  <c r="O212" i="1"/>
  <c r="P212" i="1"/>
  <c r="Q212" i="1"/>
  <c r="R212" i="1"/>
  <c r="H213" i="1"/>
  <c r="I213" i="1"/>
  <c r="J213" i="1"/>
  <c r="K213" i="1"/>
  <c r="L213" i="1"/>
  <c r="M213" i="1"/>
  <c r="N213" i="1"/>
  <c r="O213" i="1"/>
  <c r="P213" i="1"/>
  <c r="Q213" i="1"/>
  <c r="R213" i="1"/>
  <c r="H214" i="1"/>
  <c r="I214" i="1"/>
  <c r="J214" i="1"/>
  <c r="K214" i="1"/>
  <c r="L214" i="1"/>
  <c r="M214" i="1"/>
  <c r="N214" i="1"/>
  <c r="O214" i="1"/>
  <c r="P214" i="1"/>
  <c r="Q214" i="1"/>
  <c r="R214" i="1"/>
  <c r="H215" i="1"/>
  <c r="I215" i="1"/>
  <c r="J215" i="1"/>
  <c r="K215" i="1"/>
  <c r="L215" i="1"/>
  <c r="M215" i="1"/>
  <c r="N215" i="1"/>
  <c r="O215" i="1"/>
  <c r="P215" i="1"/>
  <c r="Q215" i="1"/>
  <c r="R215" i="1"/>
  <c r="H216" i="1"/>
  <c r="I216" i="1"/>
  <c r="J216" i="1"/>
  <c r="K216" i="1"/>
  <c r="L216" i="1"/>
  <c r="M216" i="1"/>
  <c r="N216" i="1"/>
  <c r="O216" i="1"/>
  <c r="P216" i="1"/>
  <c r="Q216" i="1"/>
  <c r="R216" i="1"/>
  <c r="H217" i="1"/>
  <c r="I217" i="1"/>
  <c r="J217" i="1"/>
  <c r="K217" i="1"/>
  <c r="L217" i="1"/>
  <c r="M217" i="1"/>
  <c r="N217" i="1"/>
  <c r="O217" i="1"/>
  <c r="P217" i="1"/>
  <c r="Q217" i="1"/>
  <c r="R217" i="1"/>
  <c r="H218" i="1"/>
  <c r="I218" i="1"/>
  <c r="J218" i="1"/>
  <c r="K218" i="1"/>
  <c r="L218" i="1"/>
  <c r="M218" i="1"/>
  <c r="N218" i="1"/>
  <c r="O218" i="1"/>
  <c r="P218" i="1"/>
  <c r="Q218" i="1"/>
  <c r="R218" i="1"/>
  <c r="H219" i="1"/>
  <c r="I219" i="1"/>
  <c r="J219" i="1"/>
  <c r="K219" i="1"/>
  <c r="L219" i="1"/>
  <c r="M219" i="1"/>
  <c r="N219" i="1"/>
  <c r="O219" i="1"/>
  <c r="P219" i="1"/>
  <c r="Q219" i="1"/>
  <c r="R219" i="1"/>
  <c r="H220" i="1"/>
  <c r="I220" i="1"/>
  <c r="J220" i="1"/>
  <c r="K220" i="1"/>
  <c r="L220" i="1"/>
  <c r="M220" i="1"/>
  <c r="N220" i="1"/>
  <c r="O220" i="1"/>
  <c r="P220" i="1"/>
  <c r="Q220" i="1"/>
  <c r="R220" i="1"/>
  <c r="H221" i="1"/>
  <c r="I221" i="1"/>
  <c r="J221" i="1"/>
  <c r="K221" i="1"/>
  <c r="L221" i="1"/>
  <c r="M221" i="1"/>
  <c r="N221" i="1"/>
  <c r="O221" i="1"/>
  <c r="P221" i="1"/>
  <c r="Q221" i="1"/>
  <c r="R221" i="1"/>
  <c r="H222" i="1"/>
  <c r="I222" i="1"/>
  <c r="J222" i="1"/>
  <c r="K222" i="1"/>
  <c r="L222" i="1"/>
  <c r="M222" i="1"/>
  <c r="N222" i="1"/>
  <c r="O222" i="1"/>
  <c r="P222" i="1"/>
  <c r="Q222" i="1"/>
  <c r="R222" i="1"/>
  <c r="H223" i="1"/>
  <c r="I223" i="1"/>
  <c r="J223" i="1"/>
  <c r="K223" i="1"/>
  <c r="L223" i="1"/>
  <c r="M223" i="1"/>
  <c r="N223" i="1"/>
  <c r="O223" i="1"/>
  <c r="P223" i="1"/>
  <c r="Q223" i="1"/>
  <c r="R223" i="1"/>
  <c r="H224" i="1"/>
  <c r="I224" i="1"/>
  <c r="J224" i="1"/>
  <c r="K224" i="1"/>
  <c r="L224" i="1"/>
  <c r="M224" i="1"/>
  <c r="N224" i="1"/>
  <c r="O224" i="1"/>
  <c r="P224" i="1"/>
  <c r="Q224" i="1"/>
  <c r="R224" i="1"/>
  <c r="H225" i="1"/>
  <c r="I225" i="1"/>
  <c r="J225" i="1"/>
  <c r="K225" i="1"/>
  <c r="L225" i="1"/>
  <c r="M225" i="1"/>
  <c r="N225" i="1"/>
  <c r="O225" i="1"/>
  <c r="P225" i="1"/>
  <c r="Q225" i="1"/>
  <c r="R225" i="1"/>
  <c r="H226" i="1"/>
  <c r="I226" i="1"/>
  <c r="J226" i="1"/>
  <c r="K226" i="1"/>
  <c r="L226" i="1"/>
  <c r="M226" i="1"/>
  <c r="N226" i="1"/>
  <c r="O226" i="1"/>
  <c r="P226" i="1"/>
  <c r="Q226" i="1"/>
  <c r="R226" i="1"/>
  <c r="H227" i="1"/>
  <c r="I227" i="1"/>
  <c r="J227" i="1"/>
  <c r="K227" i="1"/>
  <c r="L227" i="1"/>
  <c r="M227" i="1"/>
  <c r="N227" i="1"/>
  <c r="O227" i="1"/>
  <c r="P227" i="1"/>
  <c r="Q227" i="1"/>
  <c r="R227" i="1"/>
  <c r="H228" i="1"/>
  <c r="I228" i="1"/>
  <c r="J228" i="1"/>
  <c r="K228" i="1"/>
  <c r="L228" i="1"/>
  <c r="M228" i="1"/>
  <c r="N228" i="1"/>
  <c r="O228" i="1"/>
  <c r="P228" i="1"/>
  <c r="Q228" i="1"/>
  <c r="R228" i="1"/>
  <c r="H229" i="1"/>
  <c r="I229" i="1"/>
  <c r="J229" i="1"/>
  <c r="K229" i="1"/>
  <c r="L229" i="1"/>
  <c r="M229" i="1"/>
  <c r="N229" i="1"/>
  <c r="O229" i="1"/>
  <c r="P229" i="1"/>
  <c r="Q229" i="1"/>
  <c r="R229" i="1"/>
  <c r="H230" i="1"/>
  <c r="I230" i="1"/>
  <c r="J230" i="1"/>
  <c r="K230" i="1"/>
  <c r="L230" i="1"/>
  <c r="M230" i="1"/>
  <c r="N230" i="1"/>
  <c r="O230" i="1"/>
  <c r="P230" i="1"/>
  <c r="Q230" i="1"/>
  <c r="R230" i="1"/>
  <c r="H231" i="1"/>
  <c r="I231" i="1"/>
  <c r="J231" i="1"/>
  <c r="K231" i="1"/>
  <c r="L231" i="1"/>
  <c r="M231" i="1"/>
  <c r="N231" i="1"/>
  <c r="O231" i="1"/>
  <c r="P231" i="1"/>
  <c r="Q231" i="1"/>
  <c r="R231" i="1"/>
  <c r="H232" i="1"/>
  <c r="I232" i="1"/>
  <c r="J232" i="1"/>
  <c r="K232" i="1"/>
  <c r="L232" i="1"/>
  <c r="M232" i="1"/>
  <c r="N232" i="1"/>
  <c r="O232" i="1"/>
  <c r="P232" i="1"/>
  <c r="Q232" i="1"/>
  <c r="R232" i="1"/>
  <c r="H233" i="1"/>
  <c r="I233" i="1"/>
  <c r="J233" i="1"/>
  <c r="K233" i="1"/>
  <c r="L233" i="1"/>
  <c r="M233" i="1"/>
  <c r="N233" i="1"/>
  <c r="O233" i="1"/>
  <c r="P233" i="1"/>
  <c r="Q233" i="1"/>
  <c r="R233" i="1"/>
  <c r="H234" i="1"/>
  <c r="I234" i="1"/>
  <c r="J234" i="1"/>
  <c r="K234" i="1"/>
  <c r="L234" i="1"/>
  <c r="M234" i="1"/>
  <c r="N234" i="1"/>
  <c r="O234" i="1"/>
  <c r="P234" i="1"/>
  <c r="Q234" i="1"/>
  <c r="R234" i="1"/>
  <c r="H235" i="1"/>
  <c r="I235" i="1"/>
  <c r="J235" i="1"/>
  <c r="K235" i="1"/>
  <c r="L235" i="1"/>
  <c r="M235" i="1"/>
  <c r="N235" i="1"/>
  <c r="O235" i="1"/>
  <c r="P235" i="1"/>
  <c r="Q235" i="1"/>
  <c r="R235" i="1"/>
  <c r="H236" i="1"/>
  <c r="I236" i="1"/>
  <c r="J236" i="1"/>
  <c r="K236" i="1"/>
  <c r="L236" i="1"/>
  <c r="M236" i="1"/>
  <c r="N236" i="1"/>
  <c r="O236" i="1"/>
  <c r="P236" i="1"/>
  <c r="Q236" i="1"/>
  <c r="R236" i="1"/>
  <c r="H237" i="1"/>
  <c r="I237" i="1"/>
  <c r="J237" i="1"/>
  <c r="K237" i="1"/>
  <c r="L237" i="1"/>
  <c r="M237" i="1"/>
  <c r="N237" i="1"/>
  <c r="O237" i="1"/>
  <c r="P237" i="1"/>
  <c r="Q237" i="1"/>
  <c r="R237" i="1"/>
  <c r="H238" i="1"/>
  <c r="I238" i="1"/>
  <c r="J238" i="1"/>
  <c r="K238" i="1"/>
  <c r="L238" i="1"/>
  <c r="M238" i="1"/>
  <c r="N238" i="1"/>
  <c r="O238" i="1"/>
  <c r="P238" i="1"/>
  <c r="Q238" i="1"/>
  <c r="R238" i="1"/>
  <c r="H239" i="1"/>
  <c r="I239" i="1"/>
  <c r="J239" i="1"/>
  <c r="K239" i="1"/>
  <c r="L239" i="1"/>
  <c r="M239" i="1"/>
  <c r="N239" i="1"/>
  <c r="O239" i="1"/>
  <c r="P239" i="1"/>
  <c r="Q239" i="1"/>
  <c r="R239" i="1"/>
  <c r="H240" i="1"/>
  <c r="I240" i="1"/>
  <c r="J240" i="1"/>
  <c r="K240" i="1"/>
  <c r="L240" i="1"/>
  <c r="M240" i="1"/>
  <c r="N240" i="1"/>
  <c r="O240" i="1"/>
  <c r="P240" i="1"/>
  <c r="Q240" i="1"/>
  <c r="R240" i="1"/>
  <c r="H241" i="1"/>
  <c r="I241" i="1"/>
  <c r="J241" i="1"/>
  <c r="K241" i="1"/>
  <c r="L241" i="1"/>
  <c r="M241" i="1"/>
  <c r="N241" i="1"/>
  <c r="O241" i="1"/>
  <c r="P241" i="1"/>
  <c r="Q241" i="1"/>
  <c r="R241" i="1"/>
  <c r="H242" i="1"/>
  <c r="I242" i="1"/>
  <c r="J242" i="1"/>
  <c r="K242" i="1"/>
  <c r="L242" i="1"/>
  <c r="M242" i="1"/>
  <c r="N242" i="1"/>
  <c r="O242" i="1"/>
  <c r="P242" i="1"/>
  <c r="Q242" i="1"/>
  <c r="R242" i="1"/>
  <c r="H243" i="1"/>
  <c r="I243" i="1"/>
  <c r="J243" i="1"/>
  <c r="K243" i="1"/>
  <c r="L243" i="1"/>
  <c r="M243" i="1"/>
  <c r="N243" i="1"/>
  <c r="O243" i="1"/>
  <c r="P243" i="1"/>
  <c r="Q243" i="1"/>
  <c r="R243" i="1"/>
  <c r="H244" i="1"/>
  <c r="I244" i="1"/>
  <c r="J244" i="1"/>
  <c r="K244" i="1"/>
  <c r="L244" i="1"/>
  <c r="M244" i="1"/>
  <c r="N244" i="1"/>
  <c r="O244" i="1"/>
  <c r="P244" i="1"/>
  <c r="Q244" i="1"/>
  <c r="R244" i="1"/>
  <c r="H245" i="1"/>
  <c r="I245" i="1"/>
  <c r="J245" i="1"/>
  <c r="K245" i="1"/>
  <c r="L245" i="1"/>
  <c r="M245" i="1"/>
  <c r="N245" i="1"/>
  <c r="O245" i="1"/>
  <c r="P245" i="1"/>
  <c r="Q245" i="1"/>
  <c r="R245" i="1"/>
  <c r="H246" i="1"/>
  <c r="I246" i="1"/>
  <c r="J246" i="1"/>
  <c r="K246" i="1"/>
  <c r="L246" i="1"/>
  <c r="M246" i="1"/>
  <c r="N246" i="1"/>
  <c r="O246" i="1"/>
  <c r="P246" i="1"/>
  <c r="Q246" i="1"/>
  <c r="R246" i="1"/>
  <c r="H247" i="1"/>
  <c r="I247" i="1"/>
  <c r="J247" i="1"/>
  <c r="K247" i="1"/>
  <c r="L247" i="1"/>
  <c r="M247" i="1"/>
  <c r="N247" i="1"/>
  <c r="O247" i="1"/>
  <c r="P247" i="1"/>
  <c r="Q247" i="1"/>
  <c r="R247" i="1"/>
  <c r="H248" i="1"/>
  <c r="I248" i="1"/>
  <c r="J248" i="1"/>
  <c r="K248" i="1"/>
  <c r="L248" i="1"/>
  <c r="M248" i="1"/>
  <c r="N248" i="1"/>
  <c r="O248" i="1"/>
  <c r="P248" i="1"/>
  <c r="Q248" i="1"/>
  <c r="R248" i="1"/>
  <c r="H249" i="1"/>
  <c r="I249" i="1"/>
  <c r="J249" i="1"/>
  <c r="K249" i="1"/>
  <c r="L249" i="1"/>
  <c r="M249" i="1"/>
  <c r="N249" i="1"/>
  <c r="O249" i="1"/>
  <c r="P249" i="1"/>
  <c r="Q249" i="1"/>
  <c r="R249" i="1"/>
  <c r="H250" i="1"/>
  <c r="I250" i="1"/>
  <c r="J250" i="1"/>
  <c r="K250" i="1"/>
  <c r="L250" i="1"/>
  <c r="M250" i="1"/>
  <c r="N250" i="1"/>
  <c r="O250" i="1"/>
  <c r="P250" i="1"/>
  <c r="Q250" i="1"/>
  <c r="R250" i="1"/>
  <c r="H251" i="1"/>
  <c r="I251" i="1"/>
  <c r="J251" i="1"/>
  <c r="K251" i="1"/>
  <c r="L251" i="1"/>
  <c r="M251" i="1"/>
  <c r="N251" i="1"/>
  <c r="O251" i="1"/>
  <c r="P251" i="1"/>
  <c r="Q251" i="1"/>
  <c r="R251" i="1"/>
  <c r="H252" i="1"/>
  <c r="I252" i="1"/>
  <c r="J252" i="1"/>
  <c r="K252" i="1"/>
  <c r="L252" i="1"/>
  <c r="M252" i="1"/>
  <c r="N252" i="1"/>
  <c r="O252" i="1"/>
  <c r="P252" i="1"/>
  <c r="Q252" i="1"/>
  <c r="R252" i="1"/>
  <c r="H253" i="1"/>
  <c r="I253" i="1"/>
  <c r="J253" i="1"/>
  <c r="K253" i="1"/>
  <c r="L253" i="1"/>
  <c r="M253" i="1"/>
  <c r="N253" i="1"/>
  <c r="O253" i="1"/>
  <c r="P253" i="1"/>
  <c r="Q253" i="1"/>
  <c r="R253" i="1"/>
  <c r="H254" i="1"/>
  <c r="I254" i="1"/>
  <c r="J254" i="1"/>
  <c r="K254" i="1"/>
  <c r="L254" i="1"/>
  <c r="M254" i="1"/>
  <c r="N254" i="1"/>
  <c r="O254" i="1"/>
  <c r="P254" i="1"/>
  <c r="Q254" i="1"/>
  <c r="R254" i="1"/>
  <c r="H255" i="1"/>
  <c r="I255" i="1"/>
  <c r="J255" i="1"/>
  <c r="K255" i="1"/>
  <c r="L255" i="1"/>
  <c r="M255" i="1"/>
  <c r="N255" i="1"/>
  <c r="O255" i="1"/>
  <c r="P255" i="1"/>
  <c r="Q255" i="1"/>
  <c r="R255" i="1"/>
  <c r="H256" i="1"/>
  <c r="I256" i="1"/>
  <c r="J256" i="1"/>
  <c r="K256" i="1"/>
  <c r="L256" i="1"/>
  <c r="M256" i="1"/>
  <c r="N256" i="1"/>
  <c r="O256" i="1"/>
  <c r="P256" i="1"/>
  <c r="Q256" i="1"/>
  <c r="R256" i="1"/>
  <c r="H257" i="1"/>
  <c r="I257" i="1"/>
  <c r="J257" i="1"/>
  <c r="K257" i="1"/>
  <c r="L257" i="1"/>
  <c r="M257" i="1"/>
  <c r="N257" i="1"/>
  <c r="O257" i="1"/>
  <c r="P257" i="1"/>
  <c r="Q257" i="1"/>
  <c r="R257" i="1"/>
  <c r="H258" i="1"/>
  <c r="I258" i="1"/>
  <c r="J258" i="1"/>
  <c r="K258" i="1"/>
  <c r="L258" i="1"/>
  <c r="M258" i="1"/>
  <c r="N258" i="1"/>
  <c r="O258" i="1"/>
  <c r="P258" i="1"/>
  <c r="Q258" i="1"/>
  <c r="R258" i="1"/>
  <c r="H259" i="1"/>
  <c r="I259" i="1"/>
  <c r="J259" i="1"/>
  <c r="K259" i="1"/>
  <c r="L259" i="1"/>
  <c r="M259" i="1"/>
  <c r="N259" i="1"/>
  <c r="O259" i="1"/>
  <c r="P259" i="1"/>
  <c r="Q259" i="1"/>
  <c r="R259" i="1"/>
  <c r="H260" i="1"/>
  <c r="I260" i="1"/>
  <c r="J260" i="1"/>
  <c r="K260" i="1"/>
  <c r="L260" i="1"/>
  <c r="M260" i="1"/>
  <c r="N260" i="1"/>
  <c r="O260" i="1"/>
  <c r="P260" i="1"/>
  <c r="Q260" i="1"/>
  <c r="R260" i="1"/>
  <c r="H261" i="1"/>
  <c r="I261" i="1"/>
  <c r="J261" i="1"/>
  <c r="K261" i="1"/>
  <c r="L261" i="1"/>
  <c r="M261" i="1"/>
  <c r="N261" i="1"/>
  <c r="O261" i="1"/>
  <c r="P261" i="1"/>
  <c r="Q261" i="1"/>
  <c r="R261" i="1"/>
  <c r="H262" i="1"/>
  <c r="I262" i="1"/>
  <c r="J262" i="1"/>
  <c r="K262" i="1"/>
  <c r="L262" i="1"/>
  <c r="M262" i="1"/>
  <c r="N262" i="1"/>
  <c r="O262" i="1"/>
  <c r="P262" i="1"/>
  <c r="Q262" i="1"/>
  <c r="R262" i="1"/>
  <c r="H263" i="1"/>
  <c r="I263" i="1"/>
  <c r="J263" i="1"/>
  <c r="K263" i="1"/>
  <c r="L263" i="1"/>
  <c r="M263" i="1"/>
  <c r="N263" i="1"/>
  <c r="O263" i="1"/>
  <c r="P263" i="1"/>
  <c r="Q263" i="1"/>
  <c r="R263" i="1"/>
  <c r="H264" i="1"/>
  <c r="I264" i="1"/>
  <c r="J264" i="1"/>
  <c r="K264" i="1"/>
  <c r="L264" i="1"/>
  <c r="M264" i="1"/>
  <c r="N264" i="1"/>
  <c r="O264" i="1"/>
  <c r="P264" i="1"/>
  <c r="Q264" i="1"/>
  <c r="R264" i="1"/>
  <c r="H265" i="1"/>
  <c r="I265" i="1"/>
  <c r="J265" i="1"/>
  <c r="K265" i="1"/>
  <c r="L265" i="1"/>
  <c r="M265" i="1"/>
  <c r="N265" i="1"/>
  <c r="O265" i="1"/>
  <c r="P265" i="1"/>
  <c r="Q265" i="1"/>
  <c r="R265" i="1"/>
  <c r="H266" i="1"/>
  <c r="I266" i="1"/>
  <c r="J266" i="1"/>
  <c r="K266" i="1"/>
  <c r="L266" i="1"/>
  <c r="M266" i="1"/>
  <c r="N266" i="1"/>
  <c r="O266" i="1"/>
  <c r="P266" i="1"/>
  <c r="Q266" i="1"/>
  <c r="R266" i="1"/>
  <c r="H267" i="1"/>
  <c r="I267" i="1"/>
  <c r="J267" i="1"/>
  <c r="K267" i="1"/>
  <c r="L267" i="1"/>
  <c r="M267" i="1"/>
  <c r="N267" i="1"/>
  <c r="O267" i="1"/>
  <c r="P267" i="1"/>
  <c r="Q267" i="1"/>
  <c r="R267" i="1"/>
  <c r="H268" i="1"/>
  <c r="I268" i="1"/>
  <c r="J268" i="1"/>
  <c r="K268" i="1"/>
  <c r="L268" i="1"/>
  <c r="M268" i="1"/>
  <c r="N268" i="1"/>
  <c r="O268" i="1"/>
  <c r="P268" i="1"/>
  <c r="Q268" i="1"/>
  <c r="R268" i="1"/>
  <c r="H269" i="1"/>
  <c r="I269" i="1"/>
  <c r="J269" i="1"/>
  <c r="K269" i="1"/>
  <c r="L269" i="1"/>
  <c r="M269" i="1"/>
  <c r="N269" i="1"/>
  <c r="O269" i="1"/>
  <c r="P269" i="1"/>
  <c r="Q269" i="1"/>
  <c r="R269" i="1"/>
  <c r="H270" i="1"/>
  <c r="I270" i="1"/>
  <c r="J270" i="1"/>
  <c r="K270" i="1"/>
  <c r="L270" i="1"/>
  <c r="M270" i="1"/>
  <c r="N270" i="1"/>
  <c r="O270" i="1"/>
  <c r="P270" i="1"/>
  <c r="Q270" i="1"/>
  <c r="R270" i="1"/>
  <c r="H271" i="1"/>
  <c r="I271" i="1"/>
  <c r="J271" i="1"/>
  <c r="K271" i="1"/>
  <c r="L271" i="1"/>
  <c r="M271" i="1"/>
  <c r="N271" i="1"/>
  <c r="O271" i="1"/>
  <c r="P271" i="1"/>
  <c r="Q271" i="1"/>
  <c r="R271" i="1"/>
  <c r="H272" i="1"/>
  <c r="I272" i="1"/>
  <c r="J272" i="1"/>
  <c r="K272" i="1"/>
  <c r="L272" i="1"/>
  <c r="M272" i="1"/>
  <c r="N272" i="1"/>
  <c r="O272" i="1"/>
  <c r="P272" i="1"/>
  <c r="Q272" i="1"/>
  <c r="R272" i="1"/>
  <c r="H273" i="1"/>
  <c r="I273" i="1"/>
  <c r="J273" i="1"/>
  <c r="K273" i="1"/>
  <c r="L273" i="1"/>
  <c r="M273" i="1"/>
  <c r="N273" i="1"/>
  <c r="O273" i="1"/>
  <c r="P273" i="1"/>
  <c r="Q273" i="1"/>
  <c r="R273" i="1"/>
  <c r="H274" i="1"/>
  <c r="I274" i="1"/>
  <c r="J274" i="1"/>
  <c r="K274" i="1"/>
  <c r="L274" i="1"/>
  <c r="M274" i="1"/>
  <c r="N274" i="1"/>
  <c r="O274" i="1"/>
  <c r="P274" i="1"/>
  <c r="Q274" i="1"/>
  <c r="R274" i="1"/>
  <c r="H275" i="1"/>
  <c r="I275" i="1"/>
  <c r="J275" i="1"/>
  <c r="K275" i="1"/>
  <c r="L275" i="1"/>
  <c r="M275" i="1"/>
  <c r="N275" i="1"/>
  <c r="O275" i="1"/>
  <c r="P275" i="1"/>
  <c r="Q275" i="1"/>
  <c r="R275" i="1"/>
  <c r="H276" i="1"/>
  <c r="I276" i="1"/>
  <c r="J276" i="1"/>
  <c r="K276" i="1"/>
  <c r="L276" i="1"/>
  <c r="M276" i="1"/>
  <c r="N276" i="1"/>
  <c r="O276" i="1"/>
  <c r="P276" i="1"/>
  <c r="Q276" i="1"/>
  <c r="R276" i="1"/>
  <c r="H277" i="1"/>
  <c r="I277" i="1"/>
  <c r="J277" i="1"/>
  <c r="K277" i="1"/>
  <c r="L277" i="1"/>
  <c r="M277" i="1"/>
  <c r="N277" i="1"/>
  <c r="O277" i="1"/>
  <c r="P277" i="1"/>
  <c r="Q277" i="1"/>
  <c r="R277" i="1"/>
  <c r="H278" i="1"/>
  <c r="I278" i="1"/>
  <c r="J278" i="1"/>
  <c r="K278" i="1"/>
  <c r="L278" i="1"/>
  <c r="M278" i="1"/>
  <c r="N278" i="1"/>
  <c r="O278" i="1"/>
  <c r="P278" i="1"/>
  <c r="Q278" i="1"/>
  <c r="R278" i="1"/>
  <c r="H279" i="1"/>
  <c r="I279" i="1"/>
  <c r="J279" i="1"/>
  <c r="K279" i="1"/>
  <c r="L279" i="1"/>
  <c r="M279" i="1"/>
  <c r="N279" i="1"/>
  <c r="O279" i="1"/>
  <c r="P279" i="1"/>
  <c r="Q279" i="1"/>
  <c r="R279" i="1"/>
  <c r="H280" i="1"/>
  <c r="I280" i="1"/>
  <c r="J280" i="1"/>
  <c r="K280" i="1"/>
  <c r="L280" i="1"/>
  <c r="M280" i="1"/>
  <c r="N280" i="1"/>
  <c r="O280" i="1"/>
  <c r="P280" i="1"/>
  <c r="Q280" i="1"/>
  <c r="R280" i="1"/>
  <c r="H281" i="1"/>
  <c r="I281" i="1"/>
  <c r="J281" i="1"/>
  <c r="K281" i="1"/>
  <c r="L281" i="1"/>
  <c r="M281" i="1"/>
  <c r="N281" i="1"/>
  <c r="O281" i="1"/>
  <c r="P281" i="1"/>
  <c r="Q281" i="1"/>
  <c r="R281" i="1"/>
  <c r="H282" i="1"/>
  <c r="I282" i="1"/>
  <c r="J282" i="1"/>
  <c r="K282" i="1"/>
  <c r="L282" i="1"/>
  <c r="M282" i="1"/>
  <c r="N282" i="1"/>
  <c r="O282" i="1"/>
  <c r="P282" i="1"/>
  <c r="Q282" i="1"/>
  <c r="R282" i="1"/>
  <c r="H283" i="1"/>
  <c r="I283" i="1"/>
  <c r="J283" i="1"/>
  <c r="K283" i="1"/>
  <c r="L283" i="1"/>
  <c r="M283" i="1"/>
  <c r="N283" i="1"/>
  <c r="O283" i="1"/>
  <c r="P283" i="1"/>
  <c r="Q283" i="1"/>
  <c r="R283" i="1"/>
  <c r="H284" i="1"/>
  <c r="I284" i="1"/>
  <c r="J284" i="1"/>
  <c r="K284" i="1"/>
  <c r="L284" i="1"/>
  <c r="M284" i="1"/>
  <c r="N284" i="1"/>
  <c r="O284" i="1"/>
  <c r="P284" i="1"/>
  <c r="Q284" i="1"/>
  <c r="R284" i="1"/>
  <c r="H285" i="1"/>
  <c r="I285" i="1"/>
  <c r="J285" i="1"/>
  <c r="K285" i="1"/>
  <c r="L285" i="1"/>
  <c r="M285" i="1"/>
  <c r="N285" i="1"/>
  <c r="O285" i="1"/>
  <c r="P285" i="1"/>
  <c r="Q285" i="1"/>
  <c r="R285" i="1"/>
  <c r="H286" i="1"/>
  <c r="I286" i="1"/>
  <c r="J286" i="1"/>
  <c r="K286" i="1"/>
  <c r="L286" i="1"/>
  <c r="M286" i="1"/>
  <c r="N286" i="1"/>
  <c r="O286" i="1"/>
  <c r="P286" i="1"/>
  <c r="Q286" i="1"/>
  <c r="R286" i="1"/>
  <c r="H287" i="1"/>
  <c r="I287" i="1"/>
  <c r="J287" i="1"/>
  <c r="K287" i="1"/>
  <c r="L287" i="1"/>
  <c r="M287" i="1"/>
  <c r="N287" i="1"/>
  <c r="O287" i="1"/>
  <c r="P287" i="1"/>
  <c r="Q287" i="1"/>
  <c r="R287" i="1"/>
  <c r="H288" i="1"/>
  <c r="I288" i="1"/>
  <c r="J288" i="1"/>
  <c r="K288" i="1"/>
  <c r="L288" i="1"/>
  <c r="M288" i="1"/>
  <c r="N288" i="1"/>
  <c r="O288" i="1"/>
  <c r="P288" i="1"/>
  <c r="Q288" i="1"/>
  <c r="R288" i="1"/>
  <c r="H289" i="1"/>
  <c r="I289" i="1"/>
  <c r="J289" i="1"/>
  <c r="K289" i="1"/>
  <c r="L289" i="1"/>
  <c r="M289" i="1"/>
  <c r="N289" i="1"/>
  <c r="O289" i="1"/>
  <c r="P289" i="1"/>
  <c r="Q289" i="1"/>
  <c r="R289" i="1"/>
  <c r="H290" i="1"/>
  <c r="I290" i="1"/>
  <c r="J290" i="1"/>
  <c r="K290" i="1"/>
  <c r="L290" i="1"/>
  <c r="M290" i="1"/>
  <c r="N290" i="1"/>
  <c r="O290" i="1"/>
  <c r="P290" i="1"/>
  <c r="Q290" i="1"/>
  <c r="R290" i="1"/>
  <c r="H291" i="1"/>
  <c r="I291" i="1"/>
  <c r="J291" i="1"/>
  <c r="K291" i="1"/>
  <c r="L291" i="1"/>
  <c r="M291" i="1"/>
  <c r="N291" i="1"/>
  <c r="O291" i="1"/>
  <c r="P291" i="1"/>
  <c r="Q291" i="1"/>
  <c r="R291" i="1"/>
  <c r="H292" i="1"/>
  <c r="I292" i="1"/>
  <c r="J292" i="1"/>
  <c r="K292" i="1"/>
  <c r="L292" i="1"/>
  <c r="M292" i="1"/>
  <c r="N292" i="1"/>
  <c r="O292" i="1"/>
  <c r="P292" i="1"/>
  <c r="Q292" i="1"/>
  <c r="R292" i="1"/>
  <c r="H293" i="1"/>
  <c r="I293" i="1"/>
  <c r="J293" i="1"/>
  <c r="K293" i="1"/>
  <c r="L293" i="1"/>
  <c r="M293" i="1"/>
  <c r="N293" i="1"/>
  <c r="O293" i="1"/>
  <c r="P293" i="1"/>
  <c r="Q293" i="1"/>
  <c r="R293" i="1"/>
  <c r="H294" i="1"/>
  <c r="I294" i="1"/>
  <c r="J294" i="1"/>
  <c r="K294" i="1"/>
  <c r="L294" i="1"/>
  <c r="M294" i="1"/>
  <c r="N294" i="1"/>
  <c r="O294" i="1"/>
  <c r="P294" i="1"/>
  <c r="Q294" i="1"/>
  <c r="R294" i="1"/>
  <c r="H295" i="1"/>
  <c r="I295" i="1"/>
  <c r="J295" i="1"/>
  <c r="K295" i="1"/>
  <c r="L295" i="1"/>
  <c r="M295" i="1"/>
  <c r="N295" i="1"/>
  <c r="O295" i="1"/>
  <c r="P295" i="1"/>
  <c r="Q295" i="1"/>
  <c r="R295" i="1"/>
  <c r="H296" i="1"/>
  <c r="I296" i="1"/>
  <c r="J296" i="1"/>
  <c r="K296" i="1"/>
  <c r="L296" i="1"/>
  <c r="M296" i="1"/>
  <c r="N296" i="1"/>
  <c r="O296" i="1"/>
  <c r="P296" i="1"/>
  <c r="Q296" i="1"/>
  <c r="R296" i="1"/>
  <c r="H297" i="1"/>
  <c r="I297" i="1"/>
  <c r="J297" i="1"/>
  <c r="K297" i="1"/>
  <c r="L297" i="1"/>
  <c r="M297" i="1"/>
  <c r="N297" i="1"/>
  <c r="O297" i="1"/>
  <c r="P297" i="1"/>
  <c r="Q297" i="1"/>
  <c r="R297" i="1"/>
  <c r="H298" i="1"/>
  <c r="I298" i="1"/>
  <c r="J298" i="1"/>
  <c r="K298" i="1"/>
  <c r="L298" i="1"/>
  <c r="M298" i="1"/>
  <c r="N298" i="1"/>
  <c r="O298" i="1"/>
  <c r="P298" i="1"/>
  <c r="Q298" i="1"/>
  <c r="R298" i="1"/>
  <c r="H299" i="1"/>
  <c r="I299" i="1"/>
  <c r="J299" i="1"/>
  <c r="K299" i="1"/>
  <c r="L299" i="1"/>
  <c r="M299" i="1"/>
  <c r="N299" i="1"/>
  <c r="O299" i="1"/>
  <c r="P299" i="1"/>
  <c r="Q299" i="1"/>
  <c r="R299" i="1"/>
  <c r="H300" i="1"/>
  <c r="I300" i="1"/>
  <c r="J300" i="1"/>
  <c r="K300" i="1"/>
  <c r="L300" i="1"/>
  <c r="M300" i="1"/>
  <c r="N300" i="1"/>
  <c r="O300" i="1"/>
  <c r="P300" i="1"/>
  <c r="Q300" i="1"/>
  <c r="R300" i="1"/>
  <c r="H301" i="1"/>
  <c r="I301" i="1"/>
  <c r="J301" i="1"/>
  <c r="K301" i="1"/>
  <c r="L301" i="1"/>
  <c r="M301" i="1"/>
  <c r="N301" i="1"/>
  <c r="O301" i="1"/>
  <c r="P301" i="1"/>
  <c r="Q301" i="1"/>
  <c r="R301" i="1"/>
  <c r="H302" i="1"/>
  <c r="I302" i="1"/>
  <c r="J302" i="1"/>
  <c r="K302" i="1"/>
  <c r="L302" i="1"/>
  <c r="M302" i="1"/>
  <c r="N302" i="1"/>
  <c r="O302" i="1"/>
  <c r="P302" i="1"/>
  <c r="Q302" i="1"/>
  <c r="R302" i="1"/>
  <c r="H303" i="1"/>
  <c r="I303" i="1"/>
  <c r="J303" i="1"/>
  <c r="K303" i="1"/>
  <c r="L303" i="1"/>
  <c r="M303" i="1"/>
  <c r="N303" i="1"/>
  <c r="O303" i="1"/>
  <c r="P303" i="1"/>
  <c r="Q303" i="1"/>
  <c r="R303" i="1"/>
  <c r="H304" i="1"/>
  <c r="I304" i="1"/>
  <c r="J304" i="1"/>
  <c r="K304" i="1"/>
  <c r="L304" i="1"/>
  <c r="M304" i="1"/>
  <c r="N304" i="1"/>
  <c r="O304" i="1"/>
  <c r="P304" i="1"/>
  <c r="Q304" i="1"/>
  <c r="R304" i="1"/>
  <c r="H305" i="1"/>
  <c r="I305" i="1"/>
  <c r="J305" i="1"/>
  <c r="K305" i="1"/>
  <c r="L305" i="1"/>
  <c r="M305" i="1"/>
  <c r="N305" i="1"/>
  <c r="O305" i="1"/>
  <c r="P305" i="1"/>
  <c r="Q305" i="1"/>
  <c r="R305" i="1"/>
  <c r="H306" i="1"/>
  <c r="I306" i="1"/>
  <c r="J306" i="1"/>
  <c r="K306" i="1"/>
  <c r="L306" i="1"/>
  <c r="M306" i="1"/>
  <c r="N306" i="1"/>
  <c r="O306" i="1"/>
  <c r="P306" i="1"/>
  <c r="Q306" i="1"/>
  <c r="R306" i="1"/>
  <c r="H307" i="1"/>
  <c r="I307" i="1"/>
  <c r="J307" i="1"/>
  <c r="K307" i="1"/>
  <c r="L307" i="1"/>
  <c r="M307" i="1"/>
  <c r="N307" i="1"/>
  <c r="O307" i="1"/>
  <c r="P307" i="1"/>
  <c r="Q307" i="1"/>
  <c r="R307" i="1"/>
  <c r="H308" i="1"/>
  <c r="I308" i="1"/>
  <c r="J308" i="1"/>
  <c r="K308" i="1"/>
  <c r="L308" i="1"/>
  <c r="M308" i="1"/>
  <c r="N308" i="1"/>
  <c r="O308" i="1"/>
  <c r="P308" i="1"/>
  <c r="Q308" i="1"/>
  <c r="R308" i="1"/>
  <c r="H309" i="1"/>
  <c r="I309" i="1"/>
  <c r="J309" i="1"/>
  <c r="K309" i="1"/>
  <c r="L309" i="1"/>
  <c r="M309" i="1"/>
  <c r="N309" i="1"/>
  <c r="O309" i="1"/>
  <c r="P309" i="1"/>
  <c r="Q309" i="1"/>
  <c r="R309" i="1"/>
  <c r="H310" i="1"/>
  <c r="I310" i="1"/>
  <c r="J310" i="1"/>
  <c r="K310" i="1"/>
  <c r="L310" i="1"/>
  <c r="M310" i="1"/>
  <c r="N310" i="1"/>
  <c r="O310" i="1"/>
  <c r="P310" i="1"/>
  <c r="Q310" i="1"/>
  <c r="R310" i="1"/>
  <c r="H311" i="1"/>
  <c r="I311" i="1"/>
  <c r="J311" i="1"/>
  <c r="K311" i="1"/>
  <c r="L311" i="1"/>
  <c r="M311" i="1"/>
  <c r="N311" i="1"/>
  <c r="O311" i="1"/>
  <c r="P311" i="1"/>
  <c r="Q311" i="1"/>
  <c r="R311" i="1"/>
  <c r="H312" i="1"/>
  <c r="I312" i="1"/>
  <c r="J312" i="1"/>
  <c r="K312" i="1"/>
  <c r="L312" i="1"/>
  <c r="M312" i="1"/>
  <c r="N312" i="1"/>
  <c r="O312" i="1"/>
  <c r="P312" i="1"/>
  <c r="Q312" i="1"/>
  <c r="R312" i="1"/>
  <c r="H313" i="1"/>
  <c r="I313" i="1"/>
  <c r="J313" i="1"/>
  <c r="K313" i="1"/>
  <c r="L313" i="1"/>
  <c r="M313" i="1"/>
  <c r="N313" i="1"/>
  <c r="O313" i="1"/>
  <c r="P313" i="1"/>
  <c r="Q313" i="1"/>
  <c r="R313" i="1"/>
  <c r="H314" i="1"/>
  <c r="I314" i="1"/>
  <c r="J314" i="1"/>
  <c r="K314" i="1"/>
  <c r="L314" i="1"/>
  <c r="M314" i="1"/>
  <c r="N314" i="1"/>
  <c r="O314" i="1"/>
  <c r="P314" i="1"/>
  <c r="Q314" i="1"/>
  <c r="R314" i="1"/>
  <c r="H315" i="1"/>
  <c r="I315" i="1"/>
  <c r="J315" i="1"/>
  <c r="K315" i="1"/>
  <c r="L315" i="1"/>
  <c r="M315" i="1"/>
  <c r="N315" i="1"/>
  <c r="O315" i="1"/>
  <c r="P315" i="1"/>
  <c r="Q315" i="1"/>
  <c r="R315" i="1"/>
  <c r="H316" i="1"/>
  <c r="I316" i="1"/>
  <c r="J316" i="1"/>
  <c r="K316" i="1"/>
  <c r="L316" i="1"/>
  <c r="M316" i="1"/>
  <c r="N316" i="1"/>
  <c r="O316" i="1"/>
  <c r="P316" i="1"/>
  <c r="Q316" i="1"/>
  <c r="R316" i="1"/>
  <c r="H317" i="1"/>
  <c r="I317" i="1"/>
  <c r="J317" i="1"/>
  <c r="K317" i="1"/>
  <c r="L317" i="1"/>
  <c r="M317" i="1"/>
  <c r="N317" i="1"/>
  <c r="O317" i="1"/>
  <c r="P317" i="1"/>
  <c r="Q317" i="1"/>
  <c r="R317" i="1"/>
  <c r="H318" i="1"/>
  <c r="I318" i="1"/>
  <c r="J318" i="1"/>
  <c r="K318" i="1"/>
  <c r="L318" i="1"/>
  <c r="M318" i="1"/>
  <c r="N318" i="1"/>
  <c r="O318" i="1"/>
  <c r="P318" i="1"/>
  <c r="Q318" i="1"/>
  <c r="R318" i="1"/>
  <c r="H319" i="1"/>
  <c r="I319" i="1"/>
  <c r="J319" i="1"/>
  <c r="K319" i="1"/>
  <c r="L319" i="1"/>
  <c r="M319" i="1"/>
  <c r="N319" i="1"/>
  <c r="O319" i="1"/>
  <c r="P319" i="1"/>
  <c r="Q319" i="1"/>
  <c r="R319" i="1"/>
  <c r="H320" i="1"/>
  <c r="I320" i="1"/>
  <c r="J320" i="1"/>
  <c r="K320" i="1"/>
  <c r="L320" i="1"/>
  <c r="M320" i="1"/>
  <c r="N320" i="1"/>
  <c r="O320" i="1"/>
  <c r="P320" i="1"/>
  <c r="Q320" i="1"/>
  <c r="R320" i="1"/>
  <c r="H321" i="1"/>
  <c r="I321" i="1"/>
  <c r="J321" i="1"/>
  <c r="K321" i="1"/>
  <c r="L321" i="1"/>
  <c r="M321" i="1"/>
  <c r="N321" i="1"/>
  <c r="O321" i="1"/>
  <c r="P321" i="1"/>
  <c r="Q321" i="1"/>
  <c r="R321" i="1"/>
  <c r="H322" i="1"/>
  <c r="I322" i="1"/>
  <c r="J322" i="1"/>
  <c r="K322" i="1"/>
  <c r="L322" i="1"/>
  <c r="M322" i="1"/>
  <c r="N322" i="1"/>
  <c r="O322" i="1"/>
  <c r="P322" i="1"/>
  <c r="Q322" i="1"/>
  <c r="R322" i="1"/>
  <c r="H323" i="1"/>
  <c r="I323" i="1"/>
  <c r="J323" i="1"/>
  <c r="K323" i="1"/>
  <c r="L323" i="1"/>
  <c r="M323" i="1"/>
  <c r="N323" i="1"/>
  <c r="O323" i="1"/>
  <c r="P323" i="1"/>
  <c r="Q323" i="1"/>
  <c r="R323" i="1"/>
  <c r="H324" i="1"/>
  <c r="I324" i="1"/>
  <c r="J324" i="1"/>
  <c r="K324" i="1"/>
  <c r="L324" i="1"/>
  <c r="M324" i="1"/>
  <c r="N324" i="1"/>
  <c r="O324" i="1"/>
  <c r="P324" i="1"/>
  <c r="Q324" i="1"/>
  <c r="R324" i="1"/>
  <c r="H325" i="1"/>
  <c r="I325" i="1"/>
  <c r="J325" i="1"/>
  <c r="K325" i="1"/>
  <c r="L325" i="1"/>
  <c r="M325" i="1"/>
  <c r="N325" i="1"/>
  <c r="O325" i="1"/>
  <c r="P325" i="1"/>
  <c r="Q325" i="1"/>
  <c r="R325" i="1"/>
  <c r="H326" i="1"/>
  <c r="I326" i="1"/>
  <c r="J326" i="1"/>
  <c r="K326" i="1"/>
  <c r="L326" i="1"/>
  <c r="M326" i="1"/>
  <c r="N326" i="1"/>
  <c r="O326" i="1"/>
  <c r="P326" i="1"/>
  <c r="Q326" i="1"/>
  <c r="R326" i="1"/>
  <c r="H327" i="1"/>
  <c r="I327" i="1"/>
  <c r="J327" i="1"/>
  <c r="K327" i="1"/>
  <c r="L327" i="1"/>
  <c r="M327" i="1"/>
  <c r="N327" i="1"/>
  <c r="O327" i="1"/>
  <c r="P327" i="1"/>
  <c r="Q327" i="1"/>
  <c r="R327" i="1"/>
  <c r="H328" i="1"/>
  <c r="I328" i="1"/>
  <c r="J328" i="1"/>
  <c r="K328" i="1"/>
  <c r="L328" i="1"/>
  <c r="M328" i="1"/>
  <c r="N328" i="1"/>
  <c r="O328" i="1"/>
  <c r="P328" i="1"/>
  <c r="Q328" i="1"/>
  <c r="R328" i="1"/>
  <c r="H329" i="1"/>
  <c r="I329" i="1"/>
  <c r="J329" i="1"/>
  <c r="K329" i="1"/>
  <c r="L329" i="1"/>
  <c r="M329" i="1"/>
  <c r="N329" i="1"/>
  <c r="O329" i="1"/>
  <c r="P329" i="1"/>
  <c r="Q329" i="1"/>
  <c r="R329" i="1"/>
  <c r="H330" i="1"/>
  <c r="I330" i="1"/>
  <c r="J330" i="1"/>
  <c r="K330" i="1"/>
  <c r="L330" i="1"/>
  <c r="M330" i="1"/>
  <c r="N330" i="1"/>
  <c r="O330" i="1"/>
  <c r="P330" i="1"/>
  <c r="Q330" i="1"/>
  <c r="R330" i="1"/>
  <c r="H331" i="1"/>
  <c r="I331" i="1"/>
  <c r="J331" i="1"/>
  <c r="K331" i="1"/>
  <c r="L331" i="1"/>
  <c r="M331" i="1"/>
  <c r="N331" i="1"/>
  <c r="O331" i="1"/>
  <c r="P331" i="1"/>
  <c r="Q331" i="1"/>
  <c r="R331" i="1"/>
  <c r="H332" i="1"/>
  <c r="I332" i="1"/>
  <c r="J332" i="1"/>
  <c r="K332" i="1"/>
  <c r="L332" i="1"/>
  <c r="M332" i="1"/>
  <c r="N332" i="1"/>
  <c r="O332" i="1"/>
  <c r="P332" i="1"/>
  <c r="Q332" i="1"/>
  <c r="R332" i="1"/>
  <c r="H333" i="1"/>
  <c r="I333" i="1"/>
  <c r="J333" i="1"/>
  <c r="K333" i="1"/>
  <c r="L333" i="1"/>
  <c r="M333" i="1"/>
  <c r="N333" i="1"/>
  <c r="O333" i="1"/>
  <c r="P333" i="1"/>
  <c r="Q333" i="1"/>
  <c r="R333" i="1"/>
  <c r="H334" i="1"/>
  <c r="I334" i="1"/>
  <c r="J334" i="1"/>
  <c r="K334" i="1"/>
  <c r="L334" i="1"/>
  <c r="M334" i="1"/>
  <c r="N334" i="1"/>
  <c r="O334" i="1"/>
  <c r="P334" i="1"/>
  <c r="Q334" i="1"/>
  <c r="R334" i="1"/>
  <c r="H335" i="1"/>
  <c r="I335" i="1"/>
  <c r="J335" i="1"/>
  <c r="K335" i="1"/>
  <c r="L335" i="1"/>
  <c r="M335" i="1"/>
  <c r="N335" i="1"/>
  <c r="O335" i="1"/>
  <c r="P335" i="1"/>
  <c r="Q335" i="1"/>
  <c r="R335" i="1"/>
  <c r="H336" i="1"/>
  <c r="I336" i="1"/>
  <c r="J336" i="1"/>
  <c r="K336" i="1"/>
  <c r="L336" i="1"/>
  <c r="M336" i="1"/>
  <c r="N336" i="1"/>
  <c r="O336" i="1"/>
  <c r="P336" i="1"/>
  <c r="Q336" i="1"/>
  <c r="R336" i="1"/>
  <c r="H337" i="1"/>
  <c r="I337" i="1"/>
  <c r="J337" i="1"/>
  <c r="K337" i="1"/>
  <c r="L337" i="1"/>
  <c r="M337" i="1"/>
  <c r="N337" i="1"/>
  <c r="O337" i="1"/>
  <c r="P337" i="1"/>
  <c r="Q337" i="1"/>
  <c r="R337" i="1"/>
  <c r="H338" i="1"/>
  <c r="I338" i="1"/>
  <c r="J338" i="1"/>
  <c r="K338" i="1"/>
  <c r="L338" i="1"/>
  <c r="M338" i="1"/>
  <c r="N338" i="1"/>
  <c r="O338" i="1"/>
  <c r="P338" i="1"/>
  <c r="Q338" i="1"/>
  <c r="R338" i="1"/>
  <c r="H339" i="1"/>
  <c r="I339" i="1"/>
  <c r="J339" i="1"/>
  <c r="K339" i="1"/>
  <c r="L339" i="1"/>
  <c r="M339" i="1"/>
  <c r="N339" i="1"/>
  <c r="O339" i="1"/>
  <c r="P339" i="1"/>
  <c r="Q339" i="1"/>
  <c r="R339" i="1"/>
  <c r="H340" i="1"/>
  <c r="I340" i="1"/>
  <c r="J340" i="1"/>
  <c r="K340" i="1"/>
  <c r="L340" i="1"/>
  <c r="M340" i="1"/>
  <c r="N340" i="1"/>
  <c r="O340" i="1"/>
  <c r="P340" i="1"/>
  <c r="Q340" i="1"/>
  <c r="R340" i="1"/>
  <c r="H341" i="1"/>
  <c r="I341" i="1"/>
  <c r="J341" i="1"/>
  <c r="K341" i="1"/>
  <c r="L341" i="1"/>
  <c r="M341" i="1"/>
  <c r="N341" i="1"/>
  <c r="O341" i="1"/>
  <c r="P341" i="1"/>
  <c r="Q341" i="1"/>
  <c r="R341" i="1"/>
  <c r="H342" i="1"/>
  <c r="I342" i="1"/>
  <c r="J342" i="1"/>
  <c r="K342" i="1"/>
  <c r="L342" i="1"/>
  <c r="M342" i="1"/>
  <c r="N342" i="1"/>
  <c r="O342" i="1"/>
  <c r="P342" i="1"/>
  <c r="Q342" i="1"/>
  <c r="R342" i="1"/>
  <c r="H343" i="1"/>
  <c r="I343" i="1"/>
  <c r="J343" i="1"/>
  <c r="K343" i="1"/>
  <c r="L343" i="1"/>
  <c r="M343" i="1"/>
  <c r="N343" i="1"/>
  <c r="O343" i="1"/>
  <c r="P343" i="1"/>
  <c r="Q343" i="1"/>
  <c r="R343" i="1"/>
  <c r="H344" i="1"/>
  <c r="I344" i="1"/>
  <c r="J344" i="1"/>
  <c r="K344" i="1"/>
  <c r="L344" i="1"/>
  <c r="M344" i="1"/>
  <c r="N344" i="1"/>
  <c r="O344" i="1"/>
  <c r="P344" i="1"/>
  <c r="Q344" i="1"/>
  <c r="R344" i="1"/>
  <c r="H345" i="1"/>
  <c r="I345" i="1"/>
  <c r="J345" i="1"/>
  <c r="K345" i="1"/>
  <c r="L345" i="1"/>
  <c r="M345" i="1"/>
  <c r="N345" i="1"/>
  <c r="O345" i="1"/>
  <c r="P345" i="1"/>
  <c r="Q345" i="1"/>
  <c r="R345" i="1"/>
  <c r="H346" i="1"/>
  <c r="I346" i="1"/>
  <c r="J346" i="1"/>
  <c r="K346" i="1"/>
  <c r="L346" i="1"/>
  <c r="M346" i="1"/>
  <c r="N346" i="1"/>
  <c r="O346" i="1"/>
  <c r="P346" i="1"/>
  <c r="Q346" i="1"/>
  <c r="R346" i="1"/>
  <c r="H347" i="1"/>
  <c r="I347" i="1"/>
  <c r="J347" i="1"/>
  <c r="K347" i="1"/>
  <c r="L347" i="1"/>
  <c r="M347" i="1"/>
  <c r="N347" i="1"/>
  <c r="O347" i="1"/>
  <c r="P347" i="1"/>
  <c r="Q347" i="1"/>
  <c r="R347" i="1"/>
  <c r="H348" i="1"/>
  <c r="I348" i="1"/>
  <c r="J348" i="1"/>
  <c r="K348" i="1"/>
  <c r="L348" i="1"/>
  <c r="M348" i="1"/>
  <c r="N348" i="1"/>
  <c r="O348" i="1"/>
  <c r="P348" i="1"/>
  <c r="Q348" i="1"/>
  <c r="R348" i="1"/>
  <c r="H349" i="1"/>
  <c r="I349" i="1"/>
  <c r="J349" i="1"/>
  <c r="K349" i="1"/>
  <c r="L349" i="1"/>
  <c r="M349" i="1"/>
  <c r="N349" i="1"/>
  <c r="O349" i="1"/>
  <c r="P349" i="1"/>
  <c r="Q349" i="1"/>
  <c r="R349" i="1"/>
  <c r="H350" i="1"/>
  <c r="I350" i="1"/>
  <c r="J350" i="1"/>
  <c r="K350" i="1"/>
  <c r="L350" i="1"/>
  <c r="M350" i="1"/>
  <c r="N350" i="1"/>
  <c r="O350" i="1"/>
  <c r="P350" i="1"/>
  <c r="Q350" i="1"/>
  <c r="R350" i="1"/>
  <c r="H351" i="1"/>
  <c r="I351" i="1"/>
  <c r="J351" i="1"/>
  <c r="K351" i="1"/>
  <c r="L351" i="1"/>
  <c r="M351" i="1"/>
  <c r="N351" i="1"/>
  <c r="O351" i="1"/>
  <c r="P351" i="1"/>
  <c r="Q351" i="1"/>
  <c r="R351" i="1"/>
  <c r="H352" i="1"/>
  <c r="I352" i="1"/>
  <c r="J352" i="1"/>
  <c r="K352" i="1"/>
  <c r="L352" i="1"/>
  <c r="M352" i="1"/>
  <c r="N352" i="1"/>
  <c r="O352" i="1"/>
  <c r="P352" i="1"/>
  <c r="Q352" i="1"/>
  <c r="R352" i="1"/>
  <c r="H353" i="1"/>
  <c r="I353" i="1"/>
  <c r="J353" i="1"/>
  <c r="K353" i="1"/>
  <c r="L353" i="1"/>
  <c r="M353" i="1"/>
  <c r="N353" i="1"/>
  <c r="O353" i="1"/>
  <c r="P353" i="1"/>
  <c r="Q353" i="1"/>
  <c r="R353" i="1"/>
  <c r="H354" i="1"/>
  <c r="I354" i="1"/>
  <c r="J354" i="1"/>
  <c r="K354" i="1"/>
  <c r="L354" i="1"/>
  <c r="M354" i="1"/>
  <c r="N354" i="1"/>
  <c r="O354" i="1"/>
  <c r="P354" i="1"/>
  <c r="Q354" i="1"/>
  <c r="R354" i="1"/>
  <c r="H355" i="1"/>
  <c r="I355" i="1"/>
  <c r="J355" i="1"/>
  <c r="K355" i="1"/>
  <c r="L355" i="1"/>
  <c r="M355" i="1"/>
  <c r="N355" i="1"/>
  <c r="O355" i="1"/>
  <c r="P355" i="1"/>
  <c r="Q355" i="1"/>
  <c r="R355" i="1"/>
  <c r="H356" i="1"/>
  <c r="I356" i="1"/>
  <c r="J356" i="1"/>
  <c r="K356" i="1"/>
  <c r="L356" i="1"/>
  <c r="M356" i="1"/>
  <c r="N356" i="1"/>
  <c r="O356" i="1"/>
  <c r="P356" i="1"/>
  <c r="Q356" i="1"/>
  <c r="R356" i="1"/>
  <c r="H357" i="1"/>
  <c r="I357" i="1"/>
  <c r="J357" i="1"/>
  <c r="K357" i="1"/>
  <c r="L357" i="1"/>
  <c r="M357" i="1"/>
  <c r="N357" i="1"/>
  <c r="O357" i="1"/>
  <c r="P357" i="1"/>
  <c r="Q357" i="1"/>
  <c r="R357" i="1"/>
  <c r="H358" i="1"/>
  <c r="I358" i="1"/>
  <c r="J358" i="1"/>
  <c r="K358" i="1"/>
  <c r="L358" i="1"/>
  <c r="M358" i="1"/>
  <c r="N358" i="1"/>
  <c r="O358" i="1"/>
  <c r="P358" i="1"/>
  <c r="Q358" i="1"/>
  <c r="R358" i="1"/>
  <c r="H359" i="1"/>
  <c r="I359" i="1"/>
  <c r="J359" i="1"/>
  <c r="K359" i="1"/>
  <c r="L359" i="1"/>
  <c r="M359" i="1"/>
  <c r="N359" i="1"/>
  <c r="O359" i="1"/>
  <c r="P359" i="1"/>
  <c r="Q359" i="1"/>
  <c r="R359" i="1"/>
  <c r="H360" i="1"/>
  <c r="I360" i="1"/>
  <c r="J360" i="1"/>
  <c r="K360" i="1"/>
  <c r="L360" i="1"/>
  <c r="M360" i="1"/>
  <c r="N360" i="1"/>
  <c r="O360" i="1"/>
  <c r="P360" i="1"/>
  <c r="Q360" i="1"/>
  <c r="R360" i="1"/>
  <c r="H361" i="1"/>
  <c r="I361" i="1"/>
  <c r="J361" i="1"/>
  <c r="K361" i="1"/>
  <c r="L361" i="1"/>
  <c r="M361" i="1"/>
  <c r="N361" i="1"/>
  <c r="O361" i="1"/>
  <c r="P361" i="1"/>
  <c r="Q361" i="1"/>
  <c r="R361" i="1"/>
  <c r="H362" i="1"/>
  <c r="I362" i="1"/>
  <c r="J362" i="1"/>
  <c r="K362" i="1"/>
  <c r="L362" i="1"/>
  <c r="M362" i="1"/>
  <c r="N362" i="1"/>
  <c r="O362" i="1"/>
  <c r="P362" i="1"/>
  <c r="Q362" i="1"/>
  <c r="R362" i="1"/>
  <c r="H363" i="1"/>
  <c r="I363" i="1"/>
  <c r="J363" i="1"/>
  <c r="K363" i="1"/>
  <c r="L363" i="1"/>
  <c r="M363" i="1"/>
  <c r="N363" i="1"/>
  <c r="O363" i="1"/>
  <c r="P363" i="1"/>
  <c r="Q363" i="1"/>
  <c r="R363" i="1"/>
  <c r="H364" i="1"/>
  <c r="I364" i="1"/>
  <c r="J364" i="1"/>
  <c r="K364" i="1"/>
  <c r="L364" i="1"/>
  <c r="M364" i="1"/>
  <c r="N364" i="1"/>
  <c r="O364" i="1"/>
  <c r="P364" i="1"/>
  <c r="Q364" i="1"/>
  <c r="R364" i="1"/>
  <c r="H365" i="1"/>
  <c r="I365" i="1"/>
  <c r="J365" i="1"/>
  <c r="K365" i="1"/>
  <c r="L365" i="1"/>
  <c r="M365" i="1"/>
  <c r="N365" i="1"/>
  <c r="O365" i="1"/>
  <c r="P365" i="1"/>
  <c r="Q365" i="1"/>
  <c r="R365" i="1"/>
  <c r="H366" i="1"/>
  <c r="I366" i="1"/>
  <c r="J366" i="1"/>
  <c r="K366" i="1"/>
  <c r="L366" i="1"/>
  <c r="M366" i="1"/>
  <c r="N366" i="1"/>
  <c r="O366" i="1"/>
  <c r="P366" i="1"/>
  <c r="Q366" i="1"/>
  <c r="R366" i="1"/>
  <c r="H367" i="1"/>
  <c r="I367" i="1"/>
  <c r="J367" i="1"/>
  <c r="K367" i="1"/>
  <c r="L367" i="1"/>
  <c r="M367" i="1"/>
  <c r="N367" i="1"/>
  <c r="O367" i="1"/>
  <c r="P367" i="1"/>
  <c r="Q367" i="1"/>
  <c r="R367" i="1"/>
  <c r="H368" i="1"/>
  <c r="I368" i="1"/>
  <c r="J368" i="1"/>
  <c r="K368" i="1"/>
  <c r="L368" i="1"/>
  <c r="M368" i="1"/>
  <c r="N368" i="1"/>
  <c r="O368" i="1"/>
  <c r="P368" i="1"/>
  <c r="Q368" i="1"/>
  <c r="R368" i="1"/>
  <c r="H369" i="1"/>
  <c r="I369" i="1"/>
  <c r="J369" i="1"/>
  <c r="K369" i="1"/>
  <c r="L369" i="1"/>
  <c r="M369" i="1"/>
  <c r="N369" i="1"/>
  <c r="O369" i="1"/>
  <c r="P369" i="1"/>
  <c r="Q369" i="1"/>
  <c r="R369" i="1"/>
  <c r="H370" i="1"/>
  <c r="I370" i="1"/>
  <c r="J370" i="1"/>
  <c r="K370" i="1"/>
  <c r="L370" i="1"/>
  <c r="M370" i="1"/>
  <c r="N370" i="1"/>
  <c r="O370" i="1"/>
  <c r="P370" i="1"/>
  <c r="Q370" i="1"/>
  <c r="R370" i="1"/>
  <c r="H371" i="1"/>
  <c r="I371" i="1"/>
  <c r="J371" i="1"/>
  <c r="K371" i="1"/>
  <c r="L371" i="1"/>
  <c r="M371" i="1"/>
  <c r="N371" i="1"/>
  <c r="O371" i="1"/>
  <c r="P371" i="1"/>
  <c r="Q371" i="1"/>
  <c r="R371" i="1"/>
  <c r="H372" i="1"/>
  <c r="I372" i="1"/>
  <c r="J372" i="1"/>
  <c r="K372" i="1"/>
  <c r="L372" i="1"/>
  <c r="M372" i="1"/>
  <c r="N372" i="1"/>
  <c r="O372" i="1"/>
  <c r="P372" i="1"/>
  <c r="Q372" i="1"/>
  <c r="R372" i="1"/>
  <c r="H373" i="1"/>
  <c r="I373" i="1"/>
  <c r="J373" i="1"/>
  <c r="K373" i="1"/>
  <c r="L373" i="1"/>
  <c r="M373" i="1"/>
  <c r="N373" i="1"/>
  <c r="O373" i="1"/>
  <c r="P373" i="1"/>
  <c r="Q373" i="1"/>
  <c r="R373" i="1"/>
  <c r="H374" i="1"/>
  <c r="I374" i="1"/>
  <c r="J374" i="1"/>
  <c r="K374" i="1"/>
  <c r="L374" i="1"/>
  <c r="M374" i="1"/>
  <c r="N374" i="1"/>
  <c r="O374" i="1"/>
  <c r="P374" i="1"/>
  <c r="Q374" i="1"/>
  <c r="R374" i="1"/>
  <c r="H375" i="1"/>
  <c r="I375" i="1"/>
  <c r="J375" i="1"/>
  <c r="K375" i="1"/>
  <c r="L375" i="1"/>
  <c r="M375" i="1"/>
  <c r="N375" i="1"/>
  <c r="O375" i="1"/>
  <c r="P375" i="1"/>
  <c r="Q375" i="1"/>
  <c r="R375" i="1"/>
  <c r="H376" i="1"/>
  <c r="I376" i="1"/>
  <c r="J376" i="1"/>
  <c r="K376" i="1"/>
  <c r="L376" i="1"/>
  <c r="M376" i="1"/>
  <c r="N376" i="1"/>
  <c r="O376" i="1"/>
  <c r="P376" i="1"/>
  <c r="Q376" i="1"/>
  <c r="R376" i="1"/>
  <c r="H377" i="1"/>
  <c r="I377" i="1"/>
  <c r="J377" i="1"/>
  <c r="K377" i="1"/>
  <c r="L377" i="1"/>
  <c r="M377" i="1"/>
  <c r="N377" i="1"/>
  <c r="O377" i="1"/>
  <c r="P377" i="1"/>
  <c r="Q377" i="1"/>
  <c r="R377" i="1"/>
  <c r="H378" i="1"/>
  <c r="I378" i="1"/>
  <c r="J378" i="1"/>
  <c r="K378" i="1"/>
  <c r="L378" i="1"/>
  <c r="M378" i="1"/>
  <c r="N378" i="1"/>
  <c r="O378" i="1"/>
  <c r="P378" i="1"/>
  <c r="Q378" i="1"/>
  <c r="R378" i="1"/>
  <c r="H379" i="1"/>
  <c r="I379" i="1"/>
  <c r="J379" i="1"/>
  <c r="K379" i="1"/>
  <c r="L379" i="1"/>
  <c r="M379" i="1"/>
  <c r="N379" i="1"/>
  <c r="O379" i="1"/>
  <c r="P379" i="1"/>
  <c r="Q379" i="1"/>
  <c r="R379" i="1"/>
  <c r="H380" i="1"/>
  <c r="I380" i="1"/>
  <c r="J380" i="1"/>
  <c r="K380" i="1"/>
  <c r="L380" i="1"/>
  <c r="M380" i="1"/>
  <c r="N380" i="1"/>
  <c r="O380" i="1"/>
  <c r="P380" i="1"/>
  <c r="Q380" i="1"/>
  <c r="R380" i="1"/>
  <c r="H381" i="1"/>
  <c r="I381" i="1"/>
  <c r="J381" i="1"/>
  <c r="K381" i="1"/>
  <c r="L381" i="1"/>
  <c r="M381" i="1"/>
  <c r="N381" i="1"/>
  <c r="O381" i="1"/>
  <c r="P381" i="1"/>
  <c r="Q381" i="1"/>
  <c r="R381" i="1"/>
  <c r="H382" i="1"/>
  <c r="I382" i="1"/>
  <c r="J382" i="1"/>
  <c r="K382" i="1"/>
  <c r="L382" i="1"/>
  <c r="M382" i="1"/>
  <c r="N382" i="1"/>
  <c r="O382" i="1"/>
  <c r="P382" i="1"/>
  <c r="Q382" i="1"/>
  <c r="R382" i="1"/>
  <c r="H383" i="1"/>
  <c r="I383" i="1"/>
  <c r="J383" i="1"/>
  <c r="K383" i="1"/>
  <c r="L383" i="1"/>
  <c r="M383" i="1"/>
  <c r="N383" i="1"/>
  <c r="O383" i="1"/>
  <c r="P383" i="1"/>
  <c r="Q383" i="1"/>
  <c r="R383" i="1"/>
  <c r="H384" i="1"/>
  <c r="I384" i="1"/>
  <c r="J384" i="1"/>
  <c r="K384" i="1"/>
  <c r="L384" i="1"/>
  <c r="M384" i="1"/>
  <c r="N384" i="1"/>
  <c r="O384" i="1"/>
  <c r="P384" i="1"/>
  <c r="Q384" i="1"/>
  <c r="R384" i="1"/>
  <c r="H385" i="1"/>
  <c r="I385" i="1"/>
  <c r="J385" i="1"/>
  <c r="K385" i="1"/>
  <c r="L385" i="1"/>
  <c r="M385" i="1"/>
  <c r="N385" i="1"/>
  <c r="O385" i="1"/>
  <c r="P385" i="1"/>
  <c r="Q385" i="1"/>
  <c r="R385" i="1"/>
  <c r="H386" i="1"/>
  <c r="I386" i="1"/>
  <c r="J386" i="1"/>
  <c r="K386" i="1"/>
  <c r="L386" i="1"/>
  <c r="M386" i="1"/>
  <c r="N386" i="1"/>
  <c r="O386" i="1"/>
  <c r="P386" i="1"/>
  <c r="Q386" i="1"/>
  <c r="R386" i="1"/>
  <c r="H387" i="1"/>
  <c r="I387" i="1"/>
  <c r="J387" i="1"/>
  <c r="K387" i="1"/>
  <c r="L387" i="1"/>
  <c r="M387" i="1"/>
  <c r="N387" i="1"/>
  <c r="O387" i="1"/>
  <c r="P387" i="1"/>
  <c r="Q387" i="1"/>
  <c r="R387" i="1"/>
  <c r="H388" i="1"/>
  <c r="I388" i="1"/>
  <c r="J388" i="1"/>
  <c r="K388" i="1"/>
  <c r="L388" i="1"/>
  <c r="M388" i="1"/>
  <c r="N388" i="1"/>
  <c r="O388" i="1"/>
  <c r="P388" i="1"/>
  <c r="Q388" i="1"/>
  <c r="R388" i="1"/>
  <c r="H389" i="1"/>
  <c r="I389" i="1"/>
  <c r="J389" i="1"/>
  <c r="K389" i="1"/>
  <c r="L389" i="1"/>
  <c r="M389" i="1"/>
  <c r="N389" i="1"/>
  <c r="O389" i="1"/>
  <c r="P389" i="1"/>
  <c r="Q389" i="1"/>
  <c r="R389" i="1"/>
  <c r="H390" i="1"/>
  <c r="I390" i="1"/>
  <c r="J390" i="1"/>
  <c r="K390" i="1"/>
  <c r="L390" i="1"/>
  <c r="M390" i="1"/>
  <c r="N390" i="1"/>
  <c r="O390" i="1"/>
  <c r="P390" i="1"/>
  <c r="Q390" i="1"/>
  <c r="R390" i="1"/>
  <c r="H391" i="1"/>
  <c r="I391" i="1"/>
  <c r="J391" i="1"/>
  <c r="K391" i="1"/>
  <c r="L391" i="1"/>
  <c r="M391" i="1"/>
  <c r="N391" i="1"/>
  <c r="O391" i="1"/>
  <c r="P391" i="1"/>
  <c r="Q391" i="1"/>
  <c r="R391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I393" i="1"/>
  <c r="J393" i="1"/>
  <c r="K393" i="1"/>
  <c r="L393" i="1"/>
  <c r="M393" i="1"/>
  <c r="N393" i="1"/>
  <c r="O393" i="1"/>
  <c r="P393" i="1"/>
  <c r="Q393" i="1"/>
  <c r="R393" i="1"/>
  <c r="H394" i="1"/>
  <c r="I394" i="1"/>
  <c r="J394" i="1"/>
  <c r="K394" i="1"/>
  <c r="L394" i="1"/>
  <c r="M394" i="1"/>
  <c r="N394" i="1"/>
  <c r="O394" i="1"/>
  <c r="P394" i="1"/>
  <c r="Q394" i="1"/>
  <c r="R394" i="1"/>
  <c r="H395" i="1"/>
  <c r="I395" i="1"/>
  <c r="J395" i="1"/>
  <c r="K395" i="1"/>
  <c r="L395" i="1"/>
  <c r="M395" i="1"/>
  <c r="N395" i="1"/>
  <c r="O395" i="1"/>
  <c r="P395" i="1"/>
  <c r="Q395" i="1"/>
  <c r="R395" i="1"/>
  <c r="H396" i="1"/>
  <c r="I396" i="1"/>
  <c r="J396" i="1"/>
  <c r="K396" i="1"/>
  <c r="L396" i="1"/>
  <c r="M396" i="1"/>
  <c r="N396" i="1"/>
  <c r="O396" i="1"/>
  <c r="P396" i="1"/>
  <c r="Q396" i="1"/>
  <c r="R396" i="1"/>
  <c r="H397" i="1"/>
  <c r="I397" i="1"/>
  <c r="J397" i="1"/>
  <c r="K397" i="1"/>
  <c r="L397" i="1"/>
  <c r="M397" i="1"/>
  <c r="N397" i="1"/>
  <c r="O397" i="1"/>
  <c r="P397" i="1"/>
  <c r="Q397" i="1"/>
  <c r="R397" i="1"/>
  <c r="H398" i="1"/>
  <c r="I398" i="1"/>
  <c r="J398" i="1"/>
  <c r="K398" i="1"/>
  <c r="L398" i="1"/>
  <c r="M398" i="1"/>
  <c r="N398" i="1"/>
  <c r="O398" i="1"/>
  <c r="P398" i="1"/>
  <c r="Q398" i="1"/>
  <c r="R398" i="1"/>
  <c r="H399" i="1"/>
  <c r="I399" i="1"/>
  <c r="J399" i="1"/>
  <c r="K399" i="1"/>
  <c r="L399" i="1"/>
  <c r="M399" i="1"/>
  <c r="N399" i="1"/>
  <c r="O399" i="1"/>
  <c r="P399" i="1"/>
  <c r="Q399" i="1"/>
  <c r="R399" i="1"/>
  <c r="H400" i="1"/>
  <c r="I400" i="1"/>
  <c r="J400" i="1"/>
  <c r="K400" i="1"/>
  <c r="L400" i="1"/>
  <c r="M400" i="1"/>
  <c r="N400" i="1"/>
  <c r="O400" i="1"/>
  <c r="P400" i="1"/>
  <c r="Q400" i="1"/>
  <c r="R400" i="1"/>
  <c r="H401" i="1"/>
  <c r="I401" i="1"/>
  <c r="J401" i="1"/>
  <c r="K401" i="1"/>
  <c r="L401" i="1"/>
  <c r="M401" i="1"/>
  <c r="N401" i="1"/>
  <c r="O401" i="1"/>
  <c r="P401" i="1"/>
  <c r="Q401" i="1"/>
  <c r="R401" i="1"/>
  <c r="H402" i="1"/>
  <c r="I402" i="1"/>
  <c r="J402" i="1"/>
  <c r="K402" i="1"/>
  <c r="L40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<sst xmlns="http://schemas.openxmlformats.org/spreadsheetml/2006/main" count="5562" uniqueCount="1309">
  <si>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</si>
  <si>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</si>
  <si>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</si>
  <si>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</si>
  <si>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</si>
  <si>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</si>
  <si>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</si>
  <si>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</si>
  <si>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</si>
  <si>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</si>
  <si>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</si>
  <si>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</si>
  <si>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</si>
  <si>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</si>
  <si>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</si>
  <si>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</si>
  <si>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</si>
  <si>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</si>
  <si>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</si>
  <si>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</si>
  <si>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</si>
  <si>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</si>
  <si>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</si>
  <si>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</si>
  <si>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</si>
  <si>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</si>
  <si>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</si>
  <si>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</si>
  <si>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</si>
  <si>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Al Bab Transit/Reception Centre</t>
  </si>
  <si>
    <t>T/RC</t>
  </si>
  <si>
    <t>CP000364</t>
  </si>
  <si>
    <t>Azaz</t>
  </si>
  <si>
    <t>Azaz Transit/Reception Centre</t>
  </si>
  <si>
    <t>CP000478</t>
  </si>
  <si>
    <t>Tadamun</t>
  </si>
  <si>
    <t>3. Partially covered</t>
  </si>
  <si>
    <t>Not covered - N/A</t>
  </si>
  <si>
    <t>CP000479</t>
  </si>
  <si>
    <t xml:space="preserve">Al Rahmah (Salama) </t>
  </si>
  <si>
    <t>36.625222,37.080253</t>
  </si>
  <si>
    <t>CP000005</t>
  </si>
  <si>
    <t>Bab Al Salame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</si>
  <si>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</si>
  <si>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</si>
  <si>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</si>
  <si>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</si>
  <si>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</si>
  <si>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</si>
  <si>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</si>
  <si>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</si>
  <si>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</si>
  <si>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</si>
  <si>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</si>
  <si>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</si>
  <si>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</si>
  <si>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</si>
  <si>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</si>
  <si>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</si>
  <si>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</si>
  <si>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</si>
  <si>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</si>
  <si>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</si>
  <si>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</si>
  <si>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</si>
  <si>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</si>
  <si>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</si>
  <si>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</si>
  <si>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</si>
  <si>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</si>
  <si>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</si>
  <si>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</si>
  <si>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</si>
  <si>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</si>
  <si>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</si>
  <si>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</si>
  <si>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</si>
  <si>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36.6006028,37.1886333</t>
  </si>
  <si>
    <t>CP000494</t>
  </si>
  <si>
    <t>Elbil 1</t>
  </si>
  <si>
    <t>36.5952806,37.1860278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</si>
  <si>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</si>
  <si>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</si>
  <si>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</si>
  <si>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</si>
  <si>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</si>
  <si>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</si>
  <si>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</si>
  <si>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</si>
  <si>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CP000283</t>
  </si>
  <si>
    <t>Jebel Saman</t>
  </si>
  <si>
    <t>Atareb</t>
  </si>
  <si>
    <t>Ra'a</t>
  </si>
  <si>
    <t>CP000499</t>
  </si>
  <si>
    <t xml:space="preserve">Carpet factory </t>
  </si>
  <si>
    <t>CC</t>
  </si>
  <si>
    <t>CP000498</t>
  </si>
  <si>
    <t xml:space="preserve">Industrial Secondary </t>
  </si>
  <si>
    <t>CP000458</t>
  </si>
  <si>
    <t>Al Hersh</t>
  </si>
  <si>
    <t>CP000492</t>
  </si>
  <si>
    <t>Qortoba</t>
  </si>
  <si>
    <t>CP000556</t>
  </si>
  <si>
    <t>Tal Nawaz</t>
  </si>
  <si>
    <t>CP000557</t>
  </si>
  <si>
    <t>Sabroun Camp(Batbo)</t>
  </si>
  <si>
    <t>CP000561</t>
  </si>
  <si>
    <t>Hab Abyad</t>
  </si>
  <si>
    <t>CP000406</t>
  </si>
  <si>
    <t>Al Abiad-Kafar Karmeen</t>
  </si>
  <si>
    <t>CP000419</t>
  </si>
  <si>
    <t>Mezanaz Transit_Reception Centre</t>
  </si>
  <si>
    <t>Idleb</t>
  </si>
  <si>
    <t>Al Mara</t>
  </si>
  <si>
    <t>Maarrat An Numan</t>
  </si>
  <si>
    <t>CP000525</t>
  </si>
  <si>
    <t>Al Sarman</t>
  </si>
  <si>
    <t>Harim</t>
  </si>
  <si>
    <t>Armanaz</t>
  </si>
  <si>
    <t>CP000055</t>
  </si>
  <si>
    <t>Municipality building</t>
  </si>
  <si>
    <t>CP000059</t>
  </si>
  <si>
    <t>Atma</t>
  </si>
  <si>
    <t>36.322614,36.663372</t>
  </si>
  <si>
    <t>CP000434</t>
  </si>
  <si>
    <t>Bab Al Hawa</t>
  </si>
  <si>
    <t>Al Bardakli</t>
  </si>
  <si>
    <t>CP000060</t>
  </si>
  <si>
    <t>Al Nahdha</t>
  </si>
  <si>
    <t>CP000066</t>
  </si>
  <si>
    <t>Aysha</t>
  </si>
  <si>
    <t>36.218453,36.691215</t>
  </si>
  <si>
    <t>CP000067</t>
  </si>
  <si>
    <t>Shahba'1 (Bab Al Hawa Lower/1)</t>
  </si>
  <si>
    <t>CP000451</t>
  </si>
  <si>
    <t>Umut Camp</t>
  </si>
  <si>
    <t>CP000452</t>
  </si>
  <si>
    <t>Yalniz Degilsiniz 2</t>
  </si>
  <si>
    <t>36.237125,36.7157861</t>
  </si>
  <si>
    <t>CP000533</t>
  </si>
  <si>
    <t>Deir Hassan</t>
  </si>
  <si>
    <t>Al Khair</t>
  </si>
  <si>
    <t>36.2151056,36.7438056</t>
  </si>
  <si>
    <t>CP000569</t>
  </si>
  <si>
    <t>Aldiaa</t>
  </si>
  <si>
    <t>CP000534</t>
  </si>
  <si>
    <t>Wadi Alazeeb</t>
  </si>
  <si>
    <t>CP000535</t>
  </si>
  <si>
    <t xml:space="preserve">Al Salam (Deir Hassan) </t>
  </si>
  <si>
    <t>CP000541</t>
  </si>
  <si>
    <t>Al-Baraka</t>
  </si>
  <si>
    <t>CP000542</t>
  </si>
  <si>
    <t xml:space="preserve">Al-Nashmy </t>
  </si>
  <si>
    <t>36.16453056,36.78139444</t>
  </si>
  <si>
    <t>CP000543</t>
  </si>
  <si>
    <t xml:space="preserve">Al-Waleed-Der hassan </t>
  </si>
  <si>
    <t>CP000544</t>
  </si>
  <si>
    <t>Al-Naeemiia</t>
  </si>
  <si>
    <t>CP000545</t>
  </si>
  <si>
    <t>Om Twaina</t>
  </si>
  <si>
    <t>CP000547</t>
  </si>
  <si>
    <t>Al-Ahmad</t>
  </si>
  <si>
    <t>36.213842,36.744991</t>
  </si>
  <si>
    <t>CP000548</t>
  </si>
  <si>
    <t>Aldarraj</t>
  </si>
  <si>
    <t>CP000549</t>
  </si>
  <si>
    <t>Tal alhattabat</t>
  </si>
  <si>
    <t>CP000550</t>
  </si>
  <si>
    <t>Om Qbaiba</t>
  </si>
  <si>
    <t>36.210318,36.752846</t>
  </si>
  <si>
    <t>CP000553</t>
  </si>
  <si>
    <t>Abnaa alziara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</si>
  <si>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</si>
  <si>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</si>
  <si>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</si>
  <si>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</si>
  <si>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</si>
  <si>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</si>
  <si>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</si>
  <si>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</si>
  <si>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</si>
  <si>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</si>
  <si>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</si>
  <si>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</si>
  <si>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</si>
  <si>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</si>
  <si>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</si>
  <si>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</si>
  <si>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</si>
  <si>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</si>
  <si>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</si>
  <si>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</si>
  <si>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Al Nour (Deir Hassan)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</si>
  <si>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</si>
  <si>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</si>
  <si>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</si>
  <si>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</si>
  <si>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</si>
  <si>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</si>
  <si>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</si>
  <si>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</si>
  <si>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</si>
  <si>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</si>
  <si>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</si>
  <si>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</si>
  <si>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</si>
  <si>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</si>
  <si>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</si>
  <si>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</si>
  <si>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</si>
  <si>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</si>
  <si>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</si>
  <si>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</si>
  <si>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</si>
  <si>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</si>
  <si>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</si>
  <si>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</si>
  <si>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</si>
  <si>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</si>
  <si>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CP000439</t>
  </si>
  <si>
    <t>Morek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</si>
  <si>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</si>
  <si>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</si>
  <si>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</si>
  <si>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</si>
  <si>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</si>
  <si>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</si>
  <si>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</si>
  <si>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Mulhak Nour Al Houda</t>
  </si>
  <si>
    <t>CP000440</t>
  </si>
  <si>
    <t>Nour Al Kheir</t>
  </si>
  <si>
    <t>CP000411</t>
  </si>
  <si>
    <t>Qariat Al Iman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</si>
  <si>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</si>
  <si>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</si>
  <si>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</si>
  <si>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</si>
  <si>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</si>
  <si>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</si>
  <si>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</si>
  <si>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</si>
  <si>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</si>
  <si>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Tal Fakhar</t>
  </si>
  <si>
    <t>CP000335</t>
  </si>
  <si>
    <t>Zamzam</t>
  </si>
  <si>
    <t>CP000567</t>
  </si>
  <si>
    <t>Al Fan Alshemali</t>
  </si>
  <si>
    <t>CP000441</t>
  </si>
  <si>
    <t>Al Bo Fares</t>
  </si>
  <si>
    <t>36.2369917,36.7824639</t>
  </si>
  <si>
    <t>CP000377</t>
  </si>
  <si>
    <t>Al Foqaraa (The Poor)</t>
  </si>
  <si>
    <t>36.2346472,36.7842361</t>
  </si>
  <si>
    <t>CP000415</t>
  </si>
  <si>
    <t>Al Ghoraba Homs</t>
  </si>
  <si>
    <t>36.238751,36.781131</t>
  </si>
  <si>
    <t>CP000442</t>
  </si>
  <si>
    <t>Al Seraj</t>
  </si>
  <si>
    <t>36.2440778,36.7763556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</si>
  <si>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</si>
  <si>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</si>
  <si>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</si>
  <si>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</si>
  <si>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</si>
  <si>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</si>
  <si>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</si>
  <si>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</si>
  <si>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</si>
  <si>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</si>
  <si>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</si>
  <si>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</si>
  <si>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</si>
  <si>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</si>
  <si>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</si>
  <si>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</si>
  <si>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</si>
  <si>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</si>
  <si>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</si>
  <si>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</si>
  <si>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</si>
  <si>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</si>
  <si>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</si>
  <si>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</si>
  <si>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</si>
  <si>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</si>
  <si>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</si>
  <si>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</si>
  <si>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Badr Alhus</t>
  </si>
  <si>
    <t>CP000575</t>
  </si>
  <si>
    <t>Aljihad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</si>
  <si>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</si>
  <si>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</si>
  <si>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</si>
  <si>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</si>
  <si>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</si>
  <si>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</si>
  <si>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</si>
  <si>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</si>
  <si>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</si>
  <si>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</si>
  <si>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</si>
  <si>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</si>
  <si>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</si>
  <si>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</si>
  <si>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</si>
  <si>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</si>
  <si>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</si>
  <si>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</si>
  <si>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</si>
  <si>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</si>
  <si>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</si>
  <si>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</si>
  <si>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</si>
  <si>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</si>
  <si>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</si>
  <si>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</si>
  <si>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</si>
  <si>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</si>
  <si>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</si>
  <si>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Al Fadel (Karama)</t>
  </si>
  <si>
    <t>36.294697,36.698204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</si>
  <si>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</si>
  <si>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</si>
  <si>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</si>
  <si>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</si>
  <si>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</si>
  <si>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</si>
  <si>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</si>
  <si>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</si>
  <si>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</si>
  <si>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</si>
  <si>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</si>
  <si>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36.294881,36.702545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</si>
  <si>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</si>
  <si>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</si>
  <si>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</si>
  <si>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</si>
  <si>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</si>
  <si>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</si>
  <si>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</si>
  <si>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</si>
  <si>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</si>
  <si>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</si>
  <si>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</si>
  <si>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</si>
  <si>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Al Jabal (Karama)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</si>
  <si>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</si>
  <si>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</si>
  <si>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</si>
  <si>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</si>
  <si>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</si>
  <si>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</si>
  <si>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</si>
  <si>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</si>
  <si>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</si>
  <si>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</si>
  <si>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</si>
  <si>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</si>
  <si>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36.294705,36.697951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</si>
  <si>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</si>
  <si>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</si>
  <si>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</si>
  <si>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</si>
  <si>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</si>
  <si>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</si>
  <si>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</si>
  <si>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</si>
  <si>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36.294701,36.698959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</si>
  <si>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</si>
  <si>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</si>
  <si>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</si>
  <si>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</si>
  <si>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</si>
  <si>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</si>
  <si>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</si>
  <si>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Al Zahra</t>
  </si>
  <si>
    <t>36.2944833,36.6962472</t>
  </si>
  <si>
    <t>CP000502</t>
  </si>
  <si>
    <t>Algena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</si>
  <si>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</si>
  <si>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</si>
  <si>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</si>
  <si>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</si>
  <si>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</si>
  <si>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</si>
  <si>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</si>
  <si>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</si>
  <si>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</si>
  <si>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</si>
  <si>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</si>
  <si>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</si>
  <si>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36.3097705710001,36.689845776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</si>
  <si>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</si>
  <si>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</si>
  <si>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</si>
  <si>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</si>
  <si>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</si>
  <si>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</si>
  <si>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</si>
  <si>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</si>
  <si>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</si>
  <si>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</si>
  <si>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</si>
  <si>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</si>
  <si>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</si>
  <si>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</si>
  <si>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</si>
  <si>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</si>
  <si>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</si>
  <si>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</si>
  <si>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</si>
  <si>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</si>
  <si>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</si>
  <si>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</si>
  <si>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</si>
  <si>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</si>
  <si>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</si>
  <si>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</si>
  <si>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</si>
  <si>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</si>
  <si>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</si>
  <si>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</si>
  <si>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</si>
  <si>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</si>
  <si>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</si>
  <si>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</si>
  <si>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</si>
  <si>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</si>
  <si>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</si>
  <si>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</si>
  <si>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</si>
  <si>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</si>
  <si>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Al Ber Wa Al Taqwaa (Qah)</t>
  </si>
  <si>
    <t>CP000112</t>
  </si>
  <si>
    <t>Al Faroq (Qah)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</si>
  <si>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</si>
  <si>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</si>
  <si>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</si>
  <si>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</si>
  <si>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</si>
  <si>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</si>
  <si>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</si>
  <si>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Al Bayan (Qah)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</si>
  <si>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</si>
  <si>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</si>
  <si>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</si>
  <si>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</si>
  <si>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</si>
  <si>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</si>
  <si>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</si>
  <si>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</si>
  <si>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</si>
  <si>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</si>
  <si>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36.2812844,36.7228928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</si>
  <si>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</si>
  <si>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</si>
  <si>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</si>
  <si>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</si>
  <si>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</si>
  <si>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</si>
  <si>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</si>
  <si>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</si>
  <si>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</si>
  <si>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</si>
  <si>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</si>
  <si>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</si>
  <si>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</si>
  <si>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</si>
  <si>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</si>
  <si>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Korayish (Al Khair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</si>
  <si>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</si>
  <si>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</si>
  <si>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</si>
  <si>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</si>
  <si>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</si>
  <si>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</si>
  <si>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</si>
  <si>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</si>
  <si>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</si>
  <si>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</si>
  <si>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</si>
  <si>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</si>
  <si>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</si>
  <si>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</si>
  <si>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</si>
  <si>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</si>
  <si>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</si>
  <si>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</si>
  <si>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</si>
  <si>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</si>
  <si>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</si>
  <si>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</si>
  <si>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</si>
  <si>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</si>
  <si>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</si>
  <si>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</si>
  <si>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</si>
  <si>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</si>
  <si>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</si>
  <si>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</si>
  <si>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</si>
  <si>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Al Rahmah (Qah)</t>
  </si>
  <si>
    <t>CP000421</t>
  </si>
  <si>
    <t xml:space="preserve">Al Rayan (Qah) </t>
  </si>
  <si>
    <t>CP000173</t>
  </si>
  <si>
    <t xml:space="preserve">Al Waleed </t>
  </si>
  <si>
    <t>CP000310</t>
  </si>
  <si>
    <t>Alebaa</t>
  </si>
  <si>
    <t>CP000176</t>
  </si>
  <si>
    <t>Ataa 2 (Hamad Al Ammar 1/Dar Al Riaya - Orphans)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</si>
  <si>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</si>
  <si>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</si>
  <si>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</si>
  <si>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</si>
  <si>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</si>
  <si>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</si>
  <si>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</si>
  <si>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</si>
  <si>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</si>
  <si>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</si>
  <si>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</si>
  <si>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</si>
  <si>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</si>
  <si>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</si>
  <si>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</si>
  <si>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</si>
  <si>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</si>
  <si>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</si>
  <si>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</si>
  <si>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</si>
  <si>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36.302975367,36.719929742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</si>
  <si>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</si>
  <si>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</si>
  <si>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</si>
  <si>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</si>
  <si>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</si>
  <si>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</si>
  <si>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</si>
  <si>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</si>
  <si>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</si>
  <si>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</si>
  <si>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</si>
  <si>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</si>
  <si>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</si>
  <si>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</si>
  <si>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</si>
  <si>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CP000388</t>
  </si>
  <si>
    <t>Al Madiq 1</t>
  </si>
  <si>
    <t>CP000389</t>
  </si>
  <si>
    <t>Al Madiq 2</t>
  </si>
  <si>
    <t>36.308975367,36.769929742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</si>
  <si>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</si>
  <si>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</si>
  <si>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</si>
  <si>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</si>
  <si>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</si>
  <si>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</si>
  <si>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</si>
  <si>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</si>
  <si>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</si>
  <si>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</si>
  <si>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</si>
  <si>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</si>
  <si>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</si>
  <si>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</si>
  <si>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</si>
  <si>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</si>
  <si>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</si>
  <si>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</si>
  <si>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</si>
  <si>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</si>
  <si>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</si>
  <si>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Al Goroub (and extension)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</si>
  <si>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</si>
  <si>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</si>
  <si>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</si>
  <si>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</si>
  <si>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</si>
  <si>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</si>
  <si>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</si>
  <si>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</si>
  <si>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</si>
  <si>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</si>
  <si>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</si>
  <si>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</si>
  <si>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</si>
  <si>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</si>
  <si>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</si>
  <si>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</si>
  <si>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</si>
  <si>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</si>
  <si>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</si>
  <si>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</si>
  <si>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</si>
  <si>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</si>
  <si>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</si>
  <si>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</si>
  <si>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</si>
  <si>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</si>
  <si>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</si>
  <si>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</si>
  <si>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</si>
  <si>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</si>
  <si>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</si>
  <si>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Shams Al Izza (and extension)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</si>
  <si>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</si>
  <si>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</si>
  <si>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</si>
  <si>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</si>
  <si>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</si>
  <si>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</si>
  <si>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</si>
  <si>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</si>
  <si>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</si>
  <si>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</si>
  <si>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</si>
  <si>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</si>
  <si>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</si>
  <si>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</si>
  <si>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</si>
  <si>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</si>
  <si>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</si>
  <si>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</si>
  <si>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</si>
  <si>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</si>
  <si>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Al Jabal (Sarmada)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</si>
  <si>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</si>
  <si>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</si>
  <si>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</si>
  <si>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</si>
  <si>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</si>
  <si>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</si>
  <si>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</si>
  <si>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</si>
  <si>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</si>
  <si>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</si>
  <si>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</si>
  <si>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</si>
  <si>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</si>
  <si>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</si>
  <si>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CP000518</t>
  </si>
  <si>
    <t xml:space="preserve">Al Salam (Sarmada) </t>
  </si>
  <si>
    <t>CP000456</t>
  </si>
  <si>
    <t>Al Sufara'a</t>
  </si>
  <si>
    <t>CP000063</t>
  </si>
  <si>
    <t>Al Ummah</t>
  </si>
  <si>
    <t>CP000490</t>
  </si>
  <si>
    <t xml:space="preserve">Al Wafa (Sarmada) </t>
  </si>
  <si>
    <t>CP000509</t>
  </si>
  <si>
    <t>Alghafran</t>
  </si>
  <si>
    <t>CP000531</t>
  </si>
  <si>
    <t>Ali Bin Abi Taleb (Sarmada)</t>
  </si>
  <si>
    <t>CP000065</t>
  </si>
  <si>
    <t>Ariha</t>
  </si>
  <si>
    <t>CP000445</t>
  </si>
  <si>
    <t>Ghetaa Al Rahma2 (Al Kamouneh)</t>
  </si>
  <si>
    <t>CP000453</t>
  </si>
  <si>
    <t>Islamuna 2</t>
  </si>
  <si>
    <t>CP000517</t>
  </si>
  <si>
    <t>Kafr Karmin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</si>
  <si>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</si>
  <si>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</si>
  <si>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</si>
  <si>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</si>
  <si>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</si>
  <si>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</si>
  <si>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</si>
  <si>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</si>
  <si>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CP000515</t>
  </si>
  <si>
    <t>Terminine (Sarmada)</t>
  </si>
  <si>
    <t>36.22790278,36.81073056</t>
  </si>
  <si>
    <t>CP000554</t>
  </si>
  <si>
    <t>Baraem Abi Alfedaa</t>
  </si>
  <si>
    <t>CP000563</t>
  </si>
  <si>
    <t>Al Saiyalah</t>
  </si>
  <si>
    <t>36.13594,36.72515</t>
  </si>
  <si>
    <t>CP000562</t>
  </si>
  <si>
    <t>AlAtshana Algharbiyah</t>
  </si>
  <si>
    <t>CP000565</t>
  </si>
  <si>
    <t>Al Wdahee- Sarmada</t>
  </si>
  <si>
    <t>CP000576</t>
  </si>
  <si>
    <t>Al-Furkan(Alkamouna)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</si>
  <si>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</si>
  <si>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</si>
  <si>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</si>
  <si>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</si>
  <si>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</si>
  <si>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</si>
  <si>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</si>
  <si>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</si>
  <si>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</si>
  <si>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</si>
  <si>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Al Abiad-Tal Elkaramej</t>
  </si>
  <si>
    <t>36.16762,36.77504</t>
  </si>
  <si>
    <t>CP000546</t>
  </si>
  <si>
    <t>Rabeaa</t>
  </si>
  <si>
    <t>CP000552</t>
  </si>
  <si>
    <t>Wadi Al-Teen</t>
  </si>
  <si>
    <t>CP000540</t>
  </si>
  <si>
    <t>Al-Dwerat</t>
  </si>
  <si>
    <t>CP000496</t>
  </si>
  <si>
    <t>Al Rahma Transit/Reception Centre</t>
  </si>
  <si>
    <t>36.2220639,36.8034222</t>
  </si>
  <si>
    <t>CP000539</t>
  </si>
  <si>
    <t>Tl Aldaman</t>
  </si>
  <si>
    <t>CP000564</t>
  </si>
  <si>
    <t>Alwasitah</t>
  </si>
  <si>
    <t>CP000446</t>
  </si>
  <si>
    <t>Al Aman (Harim)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</si>
  <si>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</si>
  <si>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</si>
  <si>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</si>
  <si>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</si>
  <si>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</si>
  <si>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</si>
  <si>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</si>
  <si>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</si>
  <si>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</si>
  <si>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</si>
  <si>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</si>
  <si>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</si>
  <si>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</si>
  <si>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</si>
  <si>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</si>
  <si>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</si>
  <si>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</si>
  <si>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</si>
  <si>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</si>
  <si>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</si>
  <si>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</si>
  <si>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</si>
  <si>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</si>
  <si>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</si>
  <si>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</si>
  <si>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</si>
  <si>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</si>
  <si>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</si>
  <si>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</si>
  <si>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</si>
  <si>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</si>
  <si>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</si>
  <si>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</si>
  <si>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</si>
  <si>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</si>
  <si>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Alwadi Camp</t>
  </si>
  <si>
    <t>Cp000559</t>
  </si>
  <si>
    <t>Alrahman(Hir Jamus)</t>
  </si>
  <si>
    <t>CP000560</t>
  </si>
  <si>
    <t>Salqin</t>
  </si>
  <si>
    <t>Alhamziyeh School</t>
  </si>
  <si>
    <t>CP000378</t>
  </si>
  <si>
    <t>Al Fath</t>
  </si>
  <si>
    <t>36.1441667,36.4515278</t>
  </si>
  <si>
    <t>CP000508</t>
  </si>
  <si>
    <t>Darbella</t>
  </si>
  <si>
    <t>CP000513</t>
  </si>
  <si>
    <t>Maaret Tamsrin</t>
  </si>
  <si>
    <t>Sham</t>
  </si>
  <si>
    <t>CP000570</t>
  </si>
  <si>
    <t>Kelly</t>
  </si>
  <si>
    <t>Al-Rahma 1</t>
  </si>
  <si>
    <t>36.09908333 36.67670556 0 0</t>
  </si>
  <si>
    <t>CP000571</t>
  </si>
  <si>
    <t>Al-Rahma 2</t>
  </si>
  <si>
    <t>CP000572</t>
  </si>
  <si>
    <t>Al-Rahma 3</t>
  </si>
  <si>
    <t>CP000573</t>
  </si>
  <si>
    <t>Al-Karkat</t>
  </si>
  <si>
    <t>CP000574</t>
  </si>
  <si>
    <t>Alfarhan</t>
  </si>
  <si>
    <t>CP000577</t>
  </si>
  <si>
    <t>Atta alkhair</t>
  </si>
  <si>
    <t>CP000578</t>
  </si>
  <si>
    <t>Ayadi</t>
  </si>
  <si>
    <t>CP000579</t>
  </si>
  <si>
    <t>Barri 2</t>
  </si>
  <si>
    <t>CP000580</t>
  </si>
  <si>
    <t>Barri Camp</t>
  </si>
  <si>
    <t>CP000581</t>
  </si>
  <si>
    <t>Bilal Camp</t>
  </si>
  <si>
    <t>CP000582</t>
  </si>
  <si>
    <t>Ehsan</t>
  </si>
  <si>
    <t>CP000583</t>
  </si>
  <si>
    <t>Faraj Allah</t>
  </si>
  <si>
    <t>CP000584</t>
  </si>
  <si>
    <t>Hamra Camp</t>
  </si>
  <si>
    <t>CP000585</t>
  </si>
  <si>
    <t>Kafruma</t>
  </si>
  <si>
    <t>CP000586</t>
  </si>
  <si>
    <t>Karnaz</t>
  </si>
  <si>
    <t>CP000587</t>
  </si>
  <si>
    <t>Kawkab</t>
  </si>
  <si>
    <t>CP000588</t>
  </si>
  <si>
    <t>Khair</t>
  </si>
  <si>
    <t>CP000589</t>
  </si>
  <si>
    <t>Maghara</t>
  </si>
  <si>
    <t>CP000590</t>
  </si>
  <si>
    <t>Mokhtar</t>
  </si>
  <si>
    <t>CP000591</t>
  </si>
  <si>
    <t>Muzun Camp</t>
  </si>
  <si>
    <t>CP000592</t>
  </si>
  <si>
    <t>Noor</t>
  </si>
  <si>
    <t>CP000593</t>
  </si>
  <si>
    <t>Omneer</t>
  </si>
  <si>
    <t>CP000594</t>
  </si>
  <si>
    <t>Qurtoba</t>
  </si>
  <si>
    <t>CP000595</t>
  </si>
  <si>
    <t>Rafe'en</t>
  </si>
  <si>
    <t>CP000596</t>
  </si>
  <si>
    <t>Sokari</t>
  </si>
  <si>
    <t>CP000597</t>
  </si>
  <si>
    <t>Taiba (Kelly)</t>
  </si>
  <si>
    <t>CP000598</t>
  </si>
  <si>
    <t>Tawhid Camp</t>
  </si>
  <si>
    <t>CP000599</t>
  </si>
  <si>
    <t>Tuqan Camp</t>
  </si>
  <si>
    <t>CP000528</t>
  </si>
  <si>
    <t>Maaret Elekhwan Camp</t>
  </si>
  <si>
    <t>36.0668624970001,36.6727532090001</t>
  </si>
  <si>
    <t>CP000402</t>
  </si>
  <si>
    <t>Maaret Elekhwan Transit/Reception Centre</t>
  </si>
  <si>
    <t>36.0672944,36.684575</t>
  </si>
  <si>
    <t>CP000332</t>
  </si>
  <si>
    <t>Jisr-Ash-Shugur</t>
  </si>
  <si>
    <t>Kherbet Eljoz</t>
  </si>
  <si>
    <t>Al Fateha</t>
  </si>
  <si>
    <t>35.9031040420001,36.1909764500001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</si>
  <si>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</si>
  <si>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</si>
  <si>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</si>
  <si>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</si>
  <si>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</si>
  <si>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</si>
  <si>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</si>
  <si>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</si>
  <si>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</si>
  <si>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</si>
  <si>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</si>
  <si>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</si>
  <si>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</si>
  <si>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</si>
  <si>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</si>
  <si>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</si>
  <si>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</si>
  <si>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</si>
  <si>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</si>
  <si>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</si>
  <si>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</si>
  <si>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</si>
  <si>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</si>
  <si>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</si>
  <si>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Othman Bin Affan (Darkosh)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</si>
  <si>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</si>
  <si>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</si>
  <si>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</si>
  <si>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</si>
  <si>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</si>
  <si>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</si>
  <si>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</si>
  <si>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</si>
  <si>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</si>
  <si>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</si>
  <si>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</si>
  <si>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Al Aman (Darkosh)</t>
  </si>
  <si>
    <t>CP000432</t>
  </si>
  <si>
    <t>Al Wafa (Darkosh)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</si>
  <si>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</si>
  <si>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</si>
  <si>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</si>
  <si>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</si>
  <si>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</si>
  <si>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</si>
  <si>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</si>
  <si>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</si>
  <si>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</si>
  <si>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</si>
  <si>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</si>
  <si>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</si>
  <si>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</si>
  <si>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</si>
  <si>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</si>
  <si>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</si>
  <si>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</si>
  <si>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CP000609</t>
  </si>
  <si>
    <t>CP000610</t>
  </si>
  <si>
    <t>CP000611</t>
  </si>
  <si>
    <t>CP000612</t>
  </si>
  <si>
    <t>CP000613</t>
  </si>
  <si>
    <t>CP000614</t>
  </si>
  <si>
    <t>CP000615</t>
  </si>
  <si>
    <t>CP000616</t>
  </si>
  <si>
    <t>CP000617</t>
  </si>
  <si>
    <t>CP000618</t>
  </si>
  <si>
    <t>CP000619</t>
  </si>
  <si>
    <t>CP000620</t>
  </si>
  <si>
    <t>CP000621</t>
  </si>
  <si>
    <t>CP000622</t>
  </si>
  <si>
    <t>CP000623</t>
  </si>
  <si>
    <t>CP000624</t>
  </si>
  <si>
    <t>CP000625</t>
  </si>
  <si>
    <t>CP000626</t>
  </si>
  <si>
    <t>CP000627</t>
  </si>
  <si>
    <t>CP000628</t>
  </si>
  <si>
    <t>CP000629</t>
  </si>
  <si>
    <t>CP000630</t>
  </si>
  <si>
    <t>CP000631</t>
  </si>
  <si>
    <t>CP000632</t>
  </si>
  <si>
    <t>CP000633</t>
  </si>
  <si>
    <t>CP000634</t>
  </si>
  <si>
    <t>CP000635</t>
  </si>
  <si>
    <t>CP000636</t>
  </si>
  <si>
    <t>CP000637</t>
  </si>
  <si>
    <t>CP000638</t>
  </si>
  <si>
    <t>CP000639</t>
  </si>
  <si>
    <t>CP000640</t>
  </si>
  <si>
    <t>CP000641</t>
  </si>
  <si>
    <t>CP000642</t>
  </si>
  <si>
    <t>CP000643</t>
  </si>
  <si>
    <t>CP000644</t>
  </si>
  <si>
    <t>CP000645</t>
  </si>
  <si>
    <t>CP000646</t>
  </si>
  <si>
    <t>CP000647</t>
  </si>
  <si>
    <t>CP000648</t>
  </si>
  <si>
    <t>CP000649</t>
  </si>
  <si>
    <t>CP000650</t>
  </si>
  <si>
    <t>CP000651</t>
  </si>
  <si>
    <t>CP000652</t>
  </si>
  <si>
    <t>CP000653</t>
  </si>
  <si>
    <t>CP000654</t>
  </si>
  <si>
    <t>Afrin</t>
  </si>
  <si>
    <t>Tarheen</t>
  </si>
  <si>
    <t>Al Atlal</t>
  </si>
  <si>
    <t>Al Taibah</t>
  </si>
  <si>
    <t>Molhaq Albaidar</t>
  </si>
  <si>
    <t>Qasr Bin Wardan</t>
  </si>
  <si>
    <t>Kafr Kar</t>
  </si>
  <si>
    <t>Madjanah</t>
  </si>
  <si>
    <t>Sharaa Albayad</t>
  </si>
  <si>
    <t>Al-Madrasa</t>
  </si>
  <si>
    <t>Kafroma</t>
  </si>
  <si>
    <t>Al-Bashakum</t>
  </si>
  <si>
    <t>Al Mansoura</t>
  </si>
  <si>
    <t>Al Jouma</t>
  </si>
  <si>
    <t>Bafis</t>
  </si>
  <si>
    <t>Al Ameriah</t>
  </si>
  <si>
    <t>Horan</t>
  </si>
  <si>
    <t>Tajamuaa Al Sadiaa</t>
  </si>
  <si>
    <t>Al Anwar</t>
  </si>
  <si>
    <t>Rama</t>
  </si>
  <si>
    <t>Al Fajar</t>
  </si>
  <si>
    <t>Al Wafdeen</t>
  </si>
  <si>
    <t>Al Asdeqaa</t>
  </si>
  <si>
    <t>Ard Alwati</t>
  </si>
  <si>
    <t>Al Madajin</t>
  </si>
  <si>
    <t>Al Gherbal</t>
  </si>
  <si>
    <t>Al Aswad</t>
  </si>
  <si>
    <t>Arada</t>
  </si>
  <si>
    <t>Al Borah</t>
  </si>
  <si>
    <t>Al mowasalat</t>
  </si>
  <si>
    <t>Kafr Safra</t>
  </si>
  <si>
    <t>Koran Jandris</t>
  </si>
  <si>
    <t>Deir Ballut</t>
  </si>
  <si>
    <t>Amiriya - Meirkan</t>
  </si>
  <si>
    <t>Arab-Shekho</t>
  </si>
  <si>
    <t>Haj Khalil</t>
  </si>
  <si>
    <t>Omsiya - Donbaly</t>
  </si>
  <si>
    <t>Thadi - Mamali</t>
  </si>
  <si>
    <t>Mukawamah</t>
  </si>
  <si>
    <t>Raju</t>
  </si>
  <si>
    <t>Hjeij - Haji Kanli</t>
  </si>
  <si>
    <t>Atman (Raju)</t>
  </si>
  <si>
    <t>Birein - Jtal Qoyo</t>
  </si>
  <si>
    <t>Masikan</t>
  </si>
  <si>
    <t>Barband</t>
  </si>
  <si>
    <t>Omar - Omar Oshaghi</t>
  </si>
  <si>
    <t>Lower Dhak - Kolyan</t>
  </si>
  <si>
    <t>Abra</t>
  </si>
  <si>
    <t>Ma'btali</t>
  </si>
  <si>
    <t>Sheikh Abel Rahman</t>
  </si>
  <si>
    <t>Kordan</t>
  </si>
  <si>
    <t>Haj Eskandar</t>
  </si>
  <si>
    <t>Nisriyeh</t>
  </si>
  <si>
    <t>Jalma (Jandairis)</t>
  </si>
  <si>
    <t>Jandairis</t>
  </si>
  <si>
    <t>36.3862172607332,37.505283979699</t>
  </si>
  <si>
    <t>36.5226462297141,37.5177065469324</t>
  </si>
  <si>
    <t>36.5868550860926,37.0528678265067</t>
  </si>
  <si>
    <t>36.5842607379501,37.0665942234624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</si>
  <si>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</si>
  <si>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</si>
  <si>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</si>
  <si>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</si>
  <si>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</si>
  <si>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</si>
  <si>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</si>
  <si>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</si>
  <si>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36.1086079571396,36.7474378924816</t>
  </si>
  <si>
    <t>35.9159907342864,36.1860126712716</t>
  </si>
  <si>
    <t>36.133131,36.822745</t>
  </si>
  <si>
    <t>36.1524886451661,36.7416947800666</t>
  </si>
  <si>
    <t>36.1310590105131,36.7254067305475</t>
  </si>
  <si>
    <t>36.1204743012785,36.7630110494792</t>
  </si>
  <si>
    <t>36.1461727973073,36.7261487804353</t>
  </si>
  <si>
    <t>36.1333,36.72578</t>
  </si>
  <si>
    <t>36.17390937,36.78282887</t>
  </si>
  <si>
    <t>36.058726,36.860202</t>
  </si>
  <si>
    <t>35.6003077654168,36.8560174014419</t>
  </si>
  <si>
    <t>36.0857642116025,36.5002619381994</t>
  </si>
  <si>
    <t>36.21399304,36.73606186</t>
  </si>
  <si>
    <t>36.20490367,36.72939866</t>
  </si>
  <si>
    <t>36.2143380781497,36.7160662450623</t>
  </si>
  <si>
    <t>36.22680786,36.71998324</t>
  </si>
  <si>
    <t>36.2137862633203,36.6670155386221</t>
  </si>
  <si>
    <t>36.21581656,36.74365304</t>
  </si>
  <si>
    <t>36.21133867,36.74626531</t>
  </si>
  <si>
    <t>36.25445684,36.75148756</t>
  </si>
  <si>
    <t>36.21121376,36.75721139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</si>
  <si>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</si>
  <si>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</si>
  <si>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</si>
  <si>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</si>
  <si>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</si>
  <si>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36.24040341,36.74051416</t>
  </si>
  <si>
    <t>36.24112212,36.74145123</t>
  </si>
  <si>
    <t>36.25088241,36.75187499</t>
  </si>
  <si>
    <t>36.25254552,36.7407834</t>
  </si>
  <si>
    <t>36.25170995,36.74225982</t>
  </si>
  <si>
    <t>36.23248889,36.733032</t>
  </si>
  <si>
    <t>36.25271092,36.74449649</t>
  </si>
  <si>
    <t>36.24963357,36.74237869</t>
  </si>
  <si>
    <t>36.2476701,36.74530103</t>
  </si>
  <si>
    <t>36.24920808,36.74784505</t>
  </si>
  <si>
    <t>36.23588835,36.75313939</t>
  </si>
  <si>
    <t>36.22660809,36.73428109</t>
  </si>
  <si>
    <t>36.25211649,36.74707485</t>
  </si>
  <si>
    <t>36.25739017,36.75094516</t>
  </si>
  <si>
    <t>36.25265167,36.7459485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</si>
  <si>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</si>
  <si>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</si>
  <si>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</si>
  <si>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</si>
  <si>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</si>
  <si>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</si>
  <si>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</si>
  <si>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</si>
  <si>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36.24442368,36.734446</t>
  </si>
  <si>
    <t>36.23727407,36.75084084</t>
  </si>
  <si>
    <t>36.23827348,36.75040183</t>
  </si>
  <si>
    <t>36.23853474,36.74951124</t>
  </si>
  <si>
    <t>36.24072943,36.74813051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</si>
  <si>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</si>
  <si>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</si>
  <si>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</si>
  <si>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</si>
  <si>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</si>
  <si>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</si>
  <si>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36.19276608,36.74751727</t>
  </si>
  <si>
    <t>36.23591618,36.75555566</t>
  </si>
  <si>
    <t>36.24182546,36.73586831</t>
  </si>
  <si>
    <t>36.25849251,36.76628471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</si>
  <si>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</si>
  <si>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</si>
  <si>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</si>
  <si>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</si>
  <si>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</si>
  <si>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36.24351555,36.72264978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</si>
  <si>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</si>
  <si>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</si>
  <si>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</si>
  <si>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</si>
  <si>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</si>
  <si>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36.22859135,36.72364181</t>
  </si>
  <si>
    <t>36.2957716666667,36.70953</t>
  </si>
  <si>
    <t>36.30456537,36.65951366</t>
  </si>
  <si>
    <t>36.2925783333333,36.6965933333333</t>
  </si>
  <si>
    <t>36.2933583333333,36.69856</t>
  </si>
  <si>
    <t>36.2945083333333,36.6974016666667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</si>
  <si>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</si>
  <si>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</si>
  <si>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</si>
  <si>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</si>
  <si>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</si>
  <si>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36.2952733333333,36.6976983333333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</si>
  <si>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</si>
  <si>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</si>
  <si>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</si>
  <si>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</si>
  <si>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</si>
  <si>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</si>
  <si>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</si>
  <si>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</si>
  <si>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</si>
  <si>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</si>
  <si>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</si>
  <si>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</si>
  <si>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</si>
  <si>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</si>
  <si>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</si>
  <si>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</si>
  <si>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</si>
  <si>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</si>
  <si>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</si>
  <si>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</si>
  <si>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</si>
  <si>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</si>
  <si>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</si>
  <si>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</si>
  <si>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</si>
  <si>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</si>
  <si>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</si>
  <si>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</si>
  <si>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</si>
  <si>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</si>
  <si>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</si>
  <si>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</si>
  <si>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</si>
  <si>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</si>
  <si>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</si>
  <si>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</si>
  <si>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</si>
  <si>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</si>
  <si>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</si>
  <si>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</si>
  <si>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</si>
  <si>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</si>
  <si>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</si>
  <si>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</si>
  <si>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</si>
  <si>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</si>
  <si>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</si>
  <si>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</si>
  <si>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</si>
  <si>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</si>
  <si>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</si>
  <si>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</si>
  <si>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</si>
  <si>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</si>
  <si>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</si>
  <si>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</si>
  <si>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</si>
  <si>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</si>
  <si>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</si>
  <si>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</si>
  <si>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</si>
  <si>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</si>
  <si>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</si>
  <si>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</si>
  <si>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</si>
  <si>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</si>
  <si>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</si>
  <si>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</si>
  <si>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</si>
  <si>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</si>
  <si>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</si>
  <si>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</si>
  <si>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</si>
  <si>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</si>
  <si>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</si>
  <si>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</si>
  <si>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</si>
  <si>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</si>
  <si>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</si>
  <si>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</si>
  <si>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</si>
  <si>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</si>
  <si>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</si>
  <si>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</si>
  <si>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</si>
  <si>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</si>
  <si>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</si>
  <si>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</si>
  <si>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</si>
  <si>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36.2016768561839,36.7116147927572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</si>
  <si>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</si>
  <si>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</si>
  <si>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</si>
  <si>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</si>
  <si>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</si>
  <si>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</si>
  <si>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</si>
  <si>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</si>
  <si>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36.1981999043068,36.6793924407001</t>
  </si>
  <si>
    <t>36.20092966,36.71226667</t>
  </si>
  <si>
    <t>36.1639068649005,36.7496401940623</t>
  </si>
  <si>
    <t>36.20039083,36.71096038</t>
  </si>
  <si>
    <t>36.16481185,36.74993421</t>
  </si>
  <si>
    <t>36.24952977,36.70991339</t>
  </si>
  <si>
    <t>36.1912370936921,36.6947932188903</t>
  </si>
  <si>
    <t>36.2094471607986,36.7226394558521</t>
  </si>
  <si>
    <t>36.1618986298527,36.7488529874243</t>
  </si>
  <si>
    <t>36.2055220300957,36.7287875033169</t>
  </si>
  <si>
    <t>36.17334911,36.78231206</t>
  </si>
  <si>
    <t>36.22608642,36.71005782</t>
  </si>
  <si>
    <t>36.2029770036117,36.7104019903936</t>
  </si>
  <si>
    <t>36.1706812500894,36.7283340011207</t>
  </si>
  <si>
    <t>36.1830825793237,36.6909081003965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</si>
  <si>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</si>
  <si>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</si>
  <si>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</si>
  <si>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</si>
  <si>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</si>
  <si>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</si>
  <si>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</si>
  <si>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</si>
  <si>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</si>
  <si>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</si>
  <si>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</si>
  <si>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</si>
  <si>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</si>
  <si>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</si>
  <si>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</si>
  <si>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36.2101071048527,36.5235819015651</t>
  </si>
  <si>
    <t>36.2056742515414,36.5115699637681</t>
  </si>
  <si>
    <t>36.2262990977615,36.5474896878004</t>
  </si>
  <si>
    <t>36.2267821049317,36.5398290473967</t>
  </si>
  <si>
    <t>36.115472568199,36.6575724072754</t>
  </si>
  <si>
    <t>36.2264976650476,36.5606519579887</t>
  </si>
  <si>
    <t>36.1969084152951,36.476536039263</t>
  </si>
  <si>
    <t>36.1977306380867,36.4766584988683</t>
  </si>
  <si>
    <t>36.195845673792,36.4331835787743</t>
  </si>
  <si>
    <t>36.1761423759162,36.4058035891503</t>
  </si>
  <si>
    <t>36.1820524558424,36.4326522499322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</si>
  <si>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</si>
  <si>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</si>
  <si>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</si>
  <si>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</si>
  <si>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</si>
  <si>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36.0278453025966,36.4496966823935</t>
  </si>
  <si>
    <t>36.1038026539608,36.6678833216428</t>
  </si>
  <si>
    <t>36.1242459900677,36.6990205831825</t>
  </si>
  <si>
    <t>36.1154671618714,36.7142406105995</t>
  </si>
  <si>
    <t>35.8781221170591,36.178005226463</t>
  </si>
  <si>
    <t>35.8596410995305,36.1773633590994</t>
  </si>
  <si>
    <t>35.8812871616501,36.1743946812993</t>
  </si>
  <si>
    <t>35.8939686572357,36.1760900327184</t>
  </si>
  <si>
    <t>35.86931214,36.180027</t>
  </si>
  <si>
    <t>35.86809435,36.17777409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</si>
  <si>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</si>
  <si>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</si>
  <si>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</si>
  <si>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</si>
  <si>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</si>
  <si>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</si>
  <si>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</si>
  <si>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</si>
  <si>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</si>
  <si>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</si>
  <si>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</si>
  <si>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</si>
  <si>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</si>
  <si>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</si>
  <si>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</si>
  <si>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36.511861,37.524903</t>
  </si>
  <si>
    <t>36.283444,36.713194</t>
  </si>
  <si>
    <t>36.311014,36.725986</t>
  </si>
  <si>
    <t>36.290083,36.729611</t>
  </si>
  <si>
    <t>36.25069043,36.73186355</t>
  </si>
  <si>
    <t>36.2396639,36.74086645</t>
  </si>
  <si>
    <t>36.259212,36.76153019</t>
  </si>
  <si>
    <t>36.21260388,36.74502418</t>
  </si>
  <si>
    <t>36.14470686,36.76512792</t>
  </si>
  <si>
    <t>36.17554474,36.79684294</t>
  </si>
  <si>
    <t>36.1493368573997,36.7218240913006</t>
  </si>
  <si>
    <t>36.1455110258459,36.7130233003992</t>
  </si>
  <si>
    <t>36.1421781821923,36.7208663385298</t>
  </si>
  <si>
    <t>36.1895577376708,36.7889831308275</t>
  </si>
  <si>
    <t>36.1881488654762,36.7857251688838</t>
  </si>
  <si>
    <t>36.16770980414,36.8569607846438</t>
  </si>
  <si>
    <t>36.1599960224702,36.9074773415923</t>
  </si>
  <si>
    <t>36.1619268357753,36.9379107747226</t>
  </si>
  <si>
    <t>36.1486252583563,36.9585282448679</t>
  </si>
  <si>
    <t>36.1749365553259,36.9758836459368</t>
  </si>
  <si>
    <t>36.1302220774814,36.9215175323188</t>
  </si>
  <si>
    <t>36.1339425528421,36.9202267192304</t>
  </si>
  <si>
    <t>36.136015439406,36.9118330813944</t>
  </si>
  <si>
    <t>36.1123633850365,36.8796787597239</t>
  </si>
  <si>
    <t>36.1468969518318,36.8801392614841</t>
  </si>
  <si>
    <t>36.0972449043765,36.9253430329263</t>
  </si>
  <si>
    <t>36.103986762464,36.9079034775495</t>
  </si>
  <si>
    <t>36.0864767152816,36.9356994610279</t>
  </si>
  <si>
    <t>36.0898814862594,36.9608856551349</t>
  </si>
  <si>
    <t>36.1414692085236,36.8351930659264</t>
  </si>
  <si>
    <t>36.36781965,36.60662073</t>
  </si>
  <si>
    <t>36.42759295,36.66183023</t>
  </si>
  <si>
    <t>36.35086555,36.64122713</t>
  </si>
  <si>
    <t>36.35714414,36.77004718</t>
  </si>
  <si>
    <t>36.37654239,36.63971782</t>
  </si>
  <si>
    <t>36.47044674,36.6759338</t>
  </si>
  <si>
    <t>36.4396202,36.67339214</t>
  </si>
  <si>
    <t>36.33970561,36.66488288</t>
  </si>
  <si>
    <t>36.43149857,36.76354607</t>
  </si>
  <si>
    <t>36.56326427,36.73679142</t>
  </si>
  <si>
    <t>36.53745317,36.7157225</t>
  </si>
  <si>
    <t>36.57472131,36.70892548</t>
  </si>
  <si>
    <t>36.62671129,36.7616426</t>
  </si>
  <si>
    <t>36.64769952,36.73153884</t>
  </si>
  <si>
    <t>36.60477034,36.62512651</t>
  </si>
  <si>
    <t>36.67808345,36.68391742</t>
  </si>
  <si>
    <t>36.63358879,36.71353137</t>
  </si>
  <si>
    <t>36.61016938,36.67978614</t>
  </si>
  <si>
    <t>36.6906449,36.6558198</t>
  </si>
  <si>
    <t>36.70156088,36.67088942</t>
  </si>
  <si>
    <t>36.68453775,36.75013279</t>
  </si>
  <si>
    <t>36.64388004,36.65113117</t>
  </si>
  <si>
    <t>36.65593955,36.65468745</t>
  </si>
  <si>
    <t>36.67696944,36.6645186</t>
  </si>
  <si>
    <t>36.656367,37.146462</t>
  </si>
  <si>
    <t>1.Fully covered</t>
  </si>
  <si>
    <t>2.Mostly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</si>
</sst>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1910_CCCM%20Cluster_%20ISIMM_October_For_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heet1"/>
      <sheetName val="Atmeh Cluster Camps"/>
      <sheetName val="Admin"/>
      <sheetName val="Dropdown"/>
    </sheetNames>
    <sheetDataSet>
      <sheetData sheetId="0">
        <row r="6">
          <cell r="F6" t="str">
            <v>CP000457</v>
          </cell>
          <cell r="G6" t="str">
            <v>Aleppo/حلب</v>
          </cell>
          <cell r="H6" t="str">
            <v>Al Bab/الباب</v>
          </cell>
          <cell r="I6" t="str">
            <v>Al Bab/مركز الباب</v>
          </cell>
          <cell r="J6" t="str">
            <v>Al Bab/الباب</v>
          </cell>
          <cell r="K6" t="str">
            <v>Al Bab/ الباب</v>
          </cell>
          <cell r="L6" t="str">
            <v xml:space="preserve">Duyuf Al Sharqia/ ضيوف الشرقية </v>
          </cell>
          <cell r="M6" t="str">
            <v>IS</v>
          </cell>
          <cell r="N6" t="str">
            <v>Tented</v>
          </cell>
          <cell r="O6">
            <v>261</v>
          </cell>
          <cell r="P6">
            <v>265</v>
          </cell>
          <cell r="Q6">
            <v>210</v>
          </cell>
          <cell r="R6">
            <v>221</v>
          </cell>
          <cell r="S6">
            <v>957</v>
          </cell>
          <cell r="T6">
            <v>229</v>
          </cell>
          <cell r="U6">
            <v>1</v>
          </cell>
          <cell r="V6">
            <v>1</v>
          </cell>
        </row>
        <row r="7">
          <cell r="F7" t="str">
            <v>CP000449</v>
          </cell>
          <cell r="G7" t="str">
            <v>Aleppo/حلب</v>
          </cell>
          <cell r="H7" t="str">
            <v>Al Bab/الباب</v>
          </cell>
          <cell r="I7" t="str">
            <v>Ar-Raee/الراعي</v>
          </cell>
          <cell r="J7" t="str">
            <v>Ameriyeh (Ar-Ra'ee)/العامرية - الراعي</v>
          </cell>
          <cell r="K7" t="str">
            <v>Al Bab/ الباب</v>
          </cell>
          <cell r="L7" t="str">
            <v>Al Bab Transit/Reception Centre/ مركز استقبال الباب</v>
          </cell>
          <cell r="M7" t="str">
            <v>T/RC</v>
          </cell>
          <cell r="N7" t="str">
            <v>Tented</v>
          </cell>
          <cell r="O7">
            <v>50</v>
          </cell>
          <cell r="P7">
            <v>53</v>
          </cell>
          <cell r="Q7">
            <v>40</v>
          </cell>
          <cell r="R7">
            <v>36</v>
          </cell>
          <cell r="S7">
            <v>179</v>
          </cell>
          <cell r="T7">
            <v>37</v>
          </cell>
          <cell r="U7">
            <v>1</v>
          </cell>
          <cell r="V7">
            <v>1</v>
          </cell>
        </row>
        <row r="8">
          <cell r="F8" t="str">
            <v xml:space="preserve"> CP000630</v>
          </cell>
          <cell r="G8" t="str">
            <v>Aleppo/حلب</v>
          </cell>
          <cell r="H8" t="str">
            <v>Afrin/عفرين</v>
          </cell>
          <cell r="I8" t="str">
            <v>Jandairis/جنديرس</v>
          </cell>
          <cell r="J8" t="str">
            <v>Jandairis/جنديرس</v>
          </cell>
          <cell r="K8" t="str">
            <v>Jandairis/جنديرس</v>
          </cell>
          <cell r="L8" t="str">
            <v>Jandairis*/جنديرس</v>
          </cell>
          <cell r="M8" t="str">
            <v>CC</v>
          </cell>
          <cell r="N8" t="str">
            <v>Buildings</v>
          </cell>
          <cell r="O8">
            <v>921</v>
          </cell>
          <cell r="P8">
            <v>839</v>
          </cell>
          <cell r="Q8">
            <v>656</v>
          </cell>
          <cell r="R8">
            <v>537</v>
          </cell>
          <cell r="S8">
            <v>2953</v>
          </cell>
          <cell r="T8">
            <v>546</v>
          </cell>
        </row>
        <row r="9">
          <cell r="F9" t="str">
            <v>CP000364</v>
          </cell>
          <cell r="G9" t="str">
            <v>Aleppo/حلب</v>
          </cell>
          <cell r="H9" t="str">
            <v>Azaz/اعزاز</v>
          </cell>
          <cell r="I9" t="str">
            <v>Azaz/مركز اعزاز</v>
          </cell>
          <cell r="J9" t="str">
            <v>Azaz/أعزاز</v>
          </cell>
          <cell r="K9" t="str">
            <v>Azaz/ اعزاز</v>
          </cell>
          <cell r="L9" t="str">
            <v>Azaz Transit/Reception Centre/ مخيم ايواء اعزاز المؤقت (الشبيبة)</v>
          </cell>
          <cell r="M9" t="str">
            <v>T/RC</v>
          </cell>
          <cell r="N9" t="str">
            <v>Tented</v>
          </cell>
          <cell r="O9">
            <v>123</v>
          </cell>
          <cell r="P9">
            <v>129</v>
          </cell>
          <cell r="Q9">
            <v>104</v>
          </cell>
          <cell r="R9">
            <v>89</v>
          </cell>
          <cell r="S9">
            <v>445</v>
          </cell>
          <cell r="T9">
            <v>127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</row>
        <row r="10">
          <cell r="F10" t="str">
            <v>CP000478</v>
          </cell>
          <cell r="G10" t="str">
            <v>Aleppo/حلب</v>
          </cell>
          <cell r="H10" t="str">
            <v>Azaz/اعزاز</v>
          </cell>
          <cell r="I10" t="str">
            <v>Azaz/مركز اعزاز</v>
          </cell>
          <cell r="J10" t="str">
            <v>Azaz/أعزاز</v>
          </cell>
          <cell r="K10" t="str">
            <v>Azaz/ اعزاز</v>
          </cell>
          <cell r="L10" t="str">
            <v xml:space="preserve">Tadamun/ التضامن </v>
          </cell>
          <cell r="M10" t="str">
            <v>IS</v>
          </cell>
          <cell r="N10" t="str">
            <v>Tented</v>
          </cell>
          <cell r="O10">
            <v>56</v>
          </cell>
          <cell r="P10">
            <v>46</v>
          </cell>
          <cell r="Q10">
            <v>34</v>
          </cell>
          <cell r="R10">
            <v>29</v>
          </cell>
          <cell r="S10">
            <v>165</v>
          </cell>
          <cell r="T10">
            <v>31</v>
          </cell>
          <cell r="U10">
            <v>0.5</v>
          </cell>
          <cell r="V10">
            <v>0.1</v>
          </cell>
        </row>
        <row r="11">
          <cell r="F11" t="str">
            <v>CP000479</v>
          </cell>
          <cell r="G11" t="str">
            <v>Aleppo/حلب</v>
          </cell>
          <cell r="H11" t="str">
            <v>Azaz/اعزاز</v>
          </cell>
          <cell r="I11" t="str">
            <v>Azaz/مركز اعزاز</v>
          </cell>
          <cell r="J11" t="str">
            <v>Salama/السلامة</v>
          </cell>
          <cell r="K11" t="str">
            <v>Azaz/ اعزاز</v>
          </cell>
          <cell r="L11" t="str">
            <v>Al Rahmah (Salama) /  (السلامة) الرحمة</v>
          </cell>
          <cell r="M11" t="str">
            <v>IS</v>
          </cell>
          <cell r="N11" t="str">
            <v>Tented</v>
          </cell>
          <cell r="O11">
            <v>5300</v>
          </cell>
          <cell r="P11">
            <v>4250</v>
          </cell>
          <cell r="Q11">
            <v>3480</v>
          </cell>
          <cell r="R11">
            <v>2300</v>
          </cell>
          <cell r="S11">
            <v>15330</v>
          </cell>
          <cell r="T11">
            <v>3220</v>
          </cell>
          <cell r="U11">
            <v>0.3</v>
          </cell>
          <cell r="V11">
            <v>0.2</v>
          </cell>
          <cell r="W11">
            <v>0.4</v>
          </cell>
          <cell r="X11">
            <v>0</v>
          </cell>
          <cell r="Y11">
            <v>0</v>
          </cell>
          <cell r="Z11">
            <v>0.9</v>
          </cell>
        </row>
        <row r="12">
          <cell r="F12" t="str">
            <v>CP000005</v>
          </cell>
          <cell r="G12" t="str">
            <v>Aleppo/حلب</v>
          </cell>
          <cell r="H12" t="str">
            <v>Azaz/اعزاز</v>
          </cell>
          <cell r="I12" t="str">
            <v>Azaz/مركز اعزاز</v>
          </cell>
          <cell r="J12" t="str">
            <v>Salama/السلامة</v>
          </cell>
          <cell r="K12" t="str">
            <v>Azaz/ اعزاز</v>
          </cell>
          <cell r="L12" t="str">
            <v>Bab Al Salame / بابا السلامة</v>
          </cell>
          <cell r="M12" t="str">
            <v>IS</v>
          </cell>
          <cell r="N12" t="str">
            <v>Containers/Tents</v>
          </cell>
          <cell r="O12">
            <v>1150</v>
          </cell>
          <cell r="P12">
            <v>1050</v>
          </cell>
          <cell r="Q12">
            <v>992</v>
          </cell>
          <cell r="R12">
            <v>897</v>
          </cell>
          <cell r="S12">
            <v>4089</v>
          </cell>
          <cell r="T12">
            <v>588</v>
          </cell>
          <cell r="U12">
            <v>0.3</v>
          </cell>
          <cell r="V12">
            <v>0.6</v>
          </cell>
          <cell r="W12">
            <v>0.6</v>
          </cell>
        </row>
        <row r="13">
          <cell r="F13" t="str">
            <v>CP000008</v>
          </cell>
          <cell r="G13" t="str">
            <v>Aleppo/حلب</v>
          </cell>
          <cell r="H13" t="str">
            <v>Azaz/اعزاز</v>
          </cell>
          <cell r="I13" t="str">
            <v>Azaz/مركز اعزاز</v>
          </cell>
          <cell r="J13" t="str">
            <v>Salama/السلامة</v>
          </cell>
          <cell r="K13" t="str">
            <v>Azaz/ اعزاز</v>
          </cell>
          <cell r="L13" t="str">
            <v>Sujjo/ سوجو</v>
          </cell>
          <cell r="M13" t="str">
            <v>IS</v>
          </cell>
          <cell r="N13" t="str">
            <v>Containers/Tents</v>
          </cell>
          <cell r="O13">
            <v>2285</v>
          </cell>
          <cell r="P13">
            <v>2340</v>
          </cell>
          <cell r="Q13">
            <v>1724</v>
          </cell>
          <cell r="R13">
            <v>1500</v>
          </cell>
          <cell r="S13">
            <v>7849</v>
          </cell>
          <cell r="T13">
            <v>1571</v>
          </cell>
          <cell r="U13">
            <v>0.3</v>
          </cell>
          <cell r="V13">
            <v>0.5</v>
          </cell>
        </row>
        <row r="14">
          <cell r="F14" t="str">
            <v>CP000291</v>
          </cell>
          <cell r="G14" t="str">
            <v>Aleppo/حلب</v>
          </cell>
          <cell r="H14" t="str">
            <v>Azaz/اعزاز</v>
          </cell>
          <cell r="I14" t="str">
            <v>Azaz/مركز اعزاز</v>
          </cell>
          <cell r="J14" t="str">
            <v>Salama/السلامة</v>
          </cell>
          <cell r="K14" t="str">
            <v>Azaz/ اعزاز</v>
          </cell>
          <cell r="L14" t="str">
            <v>Yazibag/ يازيباغ</v>
          </cell>
          <cell r="M14" t="str">
            <v>IS</v>
          </cell>
          <cell r="N14" t="str">
            <v>Tented</v>
          </cell>
          <cell r="O14">
            <v>5300</v>
          </cell>
          <cell r="P14">
            <v>4250</v>
          </cell>
          <cell r="Q14">
            <v>3480</v>
          </cell>
          <cell r="R14">
            <v>2300</v>
          </cell>
          <cell r="S14">
            <v>15330</v>
          </cell>
          <cell r="T14">
            <v>3220</v>
          </cell>
          <cell r="U14">
            <v>0.2</v>
          </cell>
          <cell r="V14">
            <v>0.6</v>
          </cell>
        </row>
        <row r="15">
          <cell r="F15" t="str">
            <v>CP000007</v>
          </cell>
          <cell r="G15" t="str">
            <v>Aleppo/حلب</v>
          </cell>
          <cell r="H15" t="str">
            <v>Azaz/اعزاز</v>
          </cell>
          <cell r="I15" t="str">
            <v>Azaz/مركز اعزاز</v>
          </cell>
          <cell r="J15" t="str">
            <v>Shamarin/شمارين</v>
          </cell>
          <cell r="K15" t="str">
            <v>Azaz/ اعزاز</v>
          </cell>
          <cell r="L15" t="str">
            <v>Al Harameen (and extensions)/ الحرمين</v>
          </cell>
          <cell r="M15" t="str">
            <v>IS</v>
          </cell>
          <cell r="N15" t="str">
            <v>Tents/Buildings</v>
          </cell>
          <cell r="O15">
            <v>594</v>
          </cell>
          <cell r="P15">
            <v>625</v>
          </cell>
          <cell r="Q15">
            <v>512</v>
          </cell>
          <cell r="R15">
            <v>480</v>
          </cell>
          <cell r="S15">
            <v>2211</v>
          </cell>
          <cell r="T15">
            <v>402</v>
          </cell>
          <cell r="U15">
            <v>0.4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0.75</v>
          </cell>
        </row>
        <row r="16">
          <cell r="F16" t="str">
            <v>CP000290</v>
          </cell>
          <cell r="G16" t="str">
            <v>Aleppo/حلب</v>
          </cell>
          <cell r="H16" t="str">
            <v>Azaz/اعزاز</v>
          </cell>
          <cell r="I16" t="str">
            <v>Azaz/مركز اعزاز</v>
          </cell>
          <cell r="J16" t="str">
            <v>Shamarin/شمارين</v>
          </cell>
          <cell r="K16" t="str">
            <v>Azaz/ اعزاز</v>
          </cell>
          <cell r="L16" t="str">
            <v>Al Rayan (Azaz) /  (اعزاز) الريان</v>
          </cell>
          <cell r="M16" t="str">
            <v>IS</v>
          </cell>
          <cell r="N16" t="str">
            <v>Containers/Tents</v>
          </cell>
          <cell r="O16">
            <v>3169</v>
          </cell>
          <cell r="P16">
            <v>2986</v>
          </cell>
          <cell r="Q16">
            <v>1624</v>
          </cell>
          <cell r="R16">
            <v>1577</v>
          </cell>
          <cell r="S16">
            <v>9356</v>
          </cell>
          <cell r="T16">
            <v>1326</v>
          </cell>
          <cell r="U16">
            <v>0.8</v>
          </cell>
          <cell r="V16">
            <v>0.75</v>
          </cell>
          <cell r="W16">
            <v>0.5</v>
          </cell>
          <cell r="X16">
            <v>0.75</v>
          </cell>
          <cell r="Y16">
            <v>1</v>
          </cell>
          <cell r="Z16">
            <v>0.3</v>
          </cell>
        </row>
        <row r="17">
          <cell r="F17" t="str">
            <v>CP000278</v>
          </cell>
          <cell r="G17" t="str">
            <v>Aleppo/حلب</v>
          </cell>
          <cell r="H17" t="str">
            <v>Azaz/اعزاز</v>
          </cell>
          <cell r="I17" t="str">
            <v>Azaz/مركز اعزاز</v>
          </cell>
          <cell r="J17" t="str">
            <v>Shamarin/شمارين</v>
          </cell>
          <cell r="K17" t="str">
            <v>Azaz/ اعزاز</v>
          </cell>
          <cell r="L17" t="str">
            <v>Al Resalah (Al Armuda)/ الرسالة (العرموطة)</v>
          </cell>
          <cell r="M17" t="str">
            <v>PC</v>
          </cell>
          <cell r="N17" t="str">
            <v>Containers/Tents</v>
          </cell>
          <cell r="O17">
            <v>3297</v>
          </cell>
          <cell r="P17">
            <v>2817</v>
          </cell>
          <cell r="Q17">
            <v>3019</v>
          </cell>
          <cell r="R17">
            <v>2720</v>
          </cell>
          <cell r="S17">
            <v>11853</v>
          </cell>
          <cell r="T17">
            <v>2155</v>
          </cell>
          <cell r="U17">
            <v>0.8</v>
          </cell>
          <cell r="V17">
            <v>0.8</v>
          </cell>
          <cell r="W17">
            <v>0.9</v>
          </cell>
          <cell r="X17">
            <v>0.9</v>
          </cell>
          <cell r="Y17">
            <v>0.9</v>
          </cell>
          <cell r="Z17">
            <v>0.7</v>
          </cell>
        </row>
        <row r="18">
          <cell r="F18" t="str">
            <v>CP000003</v>
          </cell>
          <cell r="G18" t="str">
            <v>Aleppo/حلب</v>
          </cell>
          <cell r="H18" t="str">
            <v>Azaz/اعزاز</v>
          </cell>
          <cell r="I18" t="str">
            <v>Azaz/مركز اعزاز</v>
          </cell>
          <cell r="J18" t="str">
            <v>Shamarin/شمارين</v>
          </cell>
          <cell r="K18" t="str">
            <v>Azaz/ اعزاز</v>
          </cell>
          <cell r="L18" t="str">
            <v>Bab Al Iman/ باب الايمان</v>
          </cell>
          <cell r="M18" t="str">
            <v>IS</v>
          </cell>
          <cell r="N18" t="str">
            <v>Containers/Tents</v>
          </cell>
          <cell r="O18">
            <v>2590</v>
          </cell>
          <cell r="P18">
            <v>2770</v>
          </cell>
          <cell r="Q18">
            <v>910</v>
          </cell>
          <cell r="R18">
            <v>930</v>
          </cell>
          <cell r="S18">
            <v>7200</v>
          </cell>
          <cell r="T18">
            <v>1450</v>
          </cell>
          <cell r="U18">
            <v>0.95</v>
          </cell>
          <cell r="V18">
            <v>0.75</v>
          </cell>
          <cell r="W18">
            <v>0.5</v>
          </cell>
          <cell r="X18">
            <v>0.5</v>
          </cell>
          <cell r="Y18">
            <v>1</v>
          </cell>
          <cell r="Z18">
            <v>0.8</v>
          </cell>
        </row>
        <row r="19">
          <cell r="F19" t="str">
            <v>CP000004</v>
          </cell>
          <cell r="G19" t="str">
            <v>Aleppo/حلب</v>
          </cell>
          <cell r="H19" t="str">
            <v>Azaz/اعزاز</v>
          </cell>
          <cell r="I19" t="str">
            <v>Azaz/مركز اعزاز</v>
          </cell>
          <cell r="J19" t="str">
            <v>Shamarin/شمارين</v>
          </cell>
          <cell r="K19" t="str">
            <v>Azaz/ اعزاز</v>
          </cell>
          <cell r="L19" t="str">
            <v>Bab Al Noor/ باب النور</v>
          </cell>
          <cell r="M19" t="str">
            <v>IS</v>
          </cell>
          <cell r="N19" t="str">
            <v>Containers/Tents</v>
          </cell>
          <cell r="O19">
            <v>2065</v>
          </cell>
          <cell r="P19">
            <v>2268</v>
          </cell>
          <cell r="Q19">
            <v>1780</v>
          </cell>
          <cell r="R19">
            <v>1541</v>
          </cell>
          <cell r="S19">
            <v>7654</v>
          </cell>
          <cell r="T19">
            <v>1574</v>
          </cell>
          <cell r="U19">
            <v>0.9</v>
          </cell>
          <cell r="V19">
            <v>0.75</v>
          </cell>
          <cell r="W19">
            <v>1</v>
          </cell>
          <cell r="X19">
            <v>1</v>
          </cell>
          <cell r="Y19">
            <v>1</v>
          </cell>
          <cell r="Z19">
            <v>0.75</v>
          </cell>
        </row>
        <row r="20">
          <cell r="F20" t="str">
            <v>CP000009</v>
          </cell>
          <cell r="G20" t="str">
            <v>Aleppo/حلب</v>
          </cell>
          <cell r="H20" t="str">
            <v>Azaz/اعزاز</v>
          </cell>
          <cell r="I20" t="str">
            <v>Azaz/مركز اعزاز</v>
          </cell>
          <cell r="J20" t="str">
            <v>Shamarin/شمارين</v>
          </cell>
          <cell r="K20" t="str">
            <v>Azaz/ اعزاز</v>
          </cell>
          <cell r="L20" t="str">
            <v>Shamarin (Dhahiat Al-Shuhada, Qatari)/ شمارين ( ضاحية الشهداء , القطري)</v>
          </cell>
          <cell r="M20" t="str">
            <v>IS</v>
          </cell>
          <cell r="N20" t="str">
            <v>Containers/Tents</v>
          </cell>
          <cell r="O20">
            <v>1413</v>
          </cell>
          <cell r="P20">
            <v>1016</v>
          </cell>
          <cell r="Q20">
            <v>1187</v>
          </cell>
          <cell r="R20">
            <v>954</v>
          </cell>
          <cell r="S20">
            <v>4570</v>
          </cell>
          <cell r="T20">
            <v>957</v>
          </cell>
          <cell r="U20">
            <v>0.65</v>
          </cell>
          <cell r="V20">
            <v>0.7</v>
          </cell>
          <cell r="W20">
            <v>0.5</v>
          </cell>
          <cell r="X20">
            <v>0.7</v>
          </cell>
          <cell r="Y20">
            <v>0.9</v>
          </cell>
          <cell r="Z20">
            <v>0.75</v>
          </cell>
        </row>
        <row r="21">
          <cell r="F21" t="str">
            <v>CP000477</v>
          </cell>
          <cell r="G21" t="str">
            <v>Aleppo/حلب</v>
          </cell>
          <cell r="H21" t="str">
            <v>Azaz/اعزاز</v>
          </cell>
          <cell r="I21" t="str">
            <v>Azaz/مركز اعزاز</v>
          </cell>
          <cell r="J21" t="str">
            <v>Shamarin/شمارين</v>
          </cell>
          <cell r="K21" t="str">
            <v>Azaz/ اعزاز</v>
          </cell>
          <cell r="L21" t="str">
            <v>Tal Jubeen/ تل جبين</v>
          </cell>
          <cell r="M21" t="str">
            <v>IS</v>
          </cell>
          <cell r="N21" t="str">
            <v>Tented</v>
          </cell>
          <cell r="O21">
            <v>1650</v>
          </cell>
          <cell r="P21">
            <v>1520</v>
          </cell>
          <cell r="Q21">
            <v>1380</v>
          </cell>
          <cell r="R21">
            <v>1260</v>
          </cell>
          <cell r="S21">
            <v>5810</v>
          </cell>
          <cell r="T21">
            <v>1015</v>
          </cell>
          <cell r="U21">
            <v>0.1</v>
          </cell>
          <cell r="V21">
            <v>0.1</v>
          </cell>
          <cell r="X21">
            <v>0.2</v>
          </cell>
        </row>
        <row r="22">
          <cell r="F22" t="str">
            <v>CP000293</v>
          </cell>
          <cell r="G22" t="str">
            <v>Aleppo/حلب</v>
          </cell>
          <cell r="H22" t="str">
            <v>Azaz/اعزاز</v>
          </cell>
          <cell r="I22" t="str">
            <v>Azaz/مركز اعزاز</v>
          </cell>
          <cell r="J22" t="str">
            <v>Talil Elsham/تليل الشام</v>
          </cell>
          <cell r="K22" t="str">
            <v>Azaz/ اعزاز</v>
          </cell>
          <cell r="L22" t="str">
            <v>Talil Elsham school/ مدرسة تليل الشام</v>
          </cell>
          <cell r="M22" t="str">
            <v>IS</v>
          </cell>
          <cell r="N22" t="str">
            <v>Tented</v>
          </cell>
          <cell r="O22">
            <v>1055</v>
          </cell>
          <cell r="P22">
            <v>981</v>
          </cell>
          <cell r="Q22">
            <v>920</v>
          </cell>
          <cell r="R22">
            <v>941</v>
          </cell>
          <cell r="S22">
            <v>3897</v>
          </cell>
          <cell r="T22">
            <v>560</v>
          </cell>
          <cell r="U22">
            <v>0.2</v>
          </cell>
          <cell r="V22">
            <v>0.25</v>
          </cell>
          <cell r="W22">
            <v>0.5</v>
          </cell>
          <cell r="X22">
            <v>0</v>
          </cell>
          <cell r="Y22">
            <v>0</v>
          </cell>
          <cell r="Z22">
            <v>0.2</v>
          </cell>
        </row>
        <row r="23">
          <cell r="F23" t="str">
            <v>CP000294</v>
          </cell>
          <cell r="G23" t="str">
            <v>Aleppo/حلب</v>
          </cell>
          <cell r="H23" t="str">
            <v>Azaz/اعزاز</v>
          </cell>
          <cell r="I23" t="str">
            <v>Azaz/مركز اعزاز</v>
          </cell>
          <cell r="J23" t="str">
            <v>Talil Elsham/تليل الشام</v>
          </cell>
          <cell r="K23" t="str">
            <v>Azaz/ اعزاز</v>
          </cell>
          <cell r="L23" t="str">
            <v>Talil Elsham Southern/ تليل الشام جنوبي</v>
          </cell>
          <cell r="M23" t="str">
            <v>IS</v>
          </cell>
          <cell r="N23" t="str">
            <v>Tented</v>
          </cell>
          <cell r="O23">
            <v>1150</v>
          </cell>
          <cell r="P23">
            <v>1050</v>
          </cell>
          <cell r="Q23">
            <v>992</v>
          </cell>
          <cell r="R23">
            <v>897</v>
          </cell>
          <cell r="S23">
            <v>4089</v>
          </cell>
          <cell r="T23">
            <v>588</v>
          </cell>
          <cell r="U23">
            <v>0.3</v>
          </cell>
          <cell r="V23">
            <v>0.3</v>
          </cell>
        </row>
        <row r="24">
          <cell r="F24" t="str">
            <v>CP000292</v>
          </cell>
          <cell r="G24" t="str">
            <v>Aleppo/حلب</v>
          </cell>
          <cell r="H24" t="str">
            <v>Azaz/اعزاز</v>
          </cell>
          <cell r="I24" t="str">
            <v>Azaz/مركز اعزاز</v>
          </cell>
          <cell r="J24" t="str">
            <v>Tatiyeh/طاطية</v>
          </cell>
          <cell r="K24" t="str">
            <v>Azaz/ اعزاز</v>
          </cell>
          <cell r="L24" t="str">
            <v>Al Zeytoun (Al Helal)/(الهلال) الزيتون</v>
          </cell>
          <cell r="M24" t="str">
            <v>IS</v>
          </cell>
          <cell r="N24" t="str">
            <v>Tented</v>
          </cell>
          <cell r="O24">
            <v>480</v>
          </cell>
          <cell r="P24">
            <v>420</v>
          </cell>
          <cell r="Q24">
            <v>270</v>
          </cell>
          <cell r="R24">
            <v>180</v>
          </cell>
          <cell r="S24">
            <v>1350</v>
          </cell>
          <cell r="T24">
            <v>175</v>
          </cell>
          <cell r="U24">
            <v>0.65</v>
          </cell>
          <cell r="V24">
            <v>0.65</v>
          </cell>
          <cell r="W24">
            <v>1</v>
          </cell>
          <cell r="X24">
            <v>1</v>
          </cell>
          <cell r="Y24">
            <v>1</v>
          </cell>
        </row>
        <row r="25">
          <cell r="F25" t="str">
            <v>CP000495</v>
          </cell>
          <cell r="G25" t="str">
            <v>Aleppo/حلب</v>
          </cell>
          <cell r="H25" t="str">
            <v>Azaz/اعزاز</v>
          </cell>
          <cell r="I25" t="str">
            <v>Suran - Aleppo/صوران</v>
          </cell>
          <cell r="J25" t="str">
            <v>Albil/البل</v>
          </cell>
          <cell r="K25" t="str">
            <v>Azaz/ اعزاز</v>
          </cell>
          <cell r="L25" t="str">
            <v>Dostluk (Friendship Camp)/الصداقة</v>
          </cell>
          <cell r="M25" t="str">
            <v>PC</v>
          </cell>
          <cell r="N25" t="str">
            <v>Tented</v>
          </cell>
          <cell r="O25">
            <v>497</v>
          </cell>
          <cell r="P25">
            <v>540</v>
          </cell>
          <cell r="Q25">
            <v>226</v>
          </cell>
          <cell r="R25">
            <v>213</v>
          </cell>
          <cell r="S25">
            <v>1476</v>
          </cell>
          <cell r="T25">
            <v>298</v>
          </cell>
          <cell r="U25">
            <v>1</v>
          </cell>
          <cell r="V25">
            <v>1</v>
          </cell>
        </row>
        <row r="26">
          <cell r="F26" t="str">
            <v>CP000494</v>
          </cell>
          <cell r="G26" t="str">
            <v>Aleppo/حلب</v>
          </cell>
          <cell r="H26" t="str">
            <v>Azaz/اعزاز</v>
          </cell>
          <cell r="I26" t="str">
            <v>Suran - Aleppo/صوران</v>
          </cell>
          <cell r="J26" t="str">
            <v>Albil/البل</v>
          </cell>
          <cell r="K26" t="str">
            <v>Azaz/ اعزاز</v>
          </cell>
          <cell r="L26" t="str">
            <v>Elbil 1/ البل 1</v>
          </cell>
          <cell r="M26" t="str">
            <v>PC</v>
          </cell>
          <cell r="N26" t="str">
            <v>Tented</v>
          </cell>
          <cell r="O26">
            <v>597</v>
          </cell>
          <cell r="P26">
            <v>470</v>
          </cell>
          <cell r="Q26">
            <v>590</v>
          </cell>
          <cell r="R26">
            <v>576</v>
          </cell>
          <cell r="S26">
            <v>2233</v>
          </cell>
          <cell r="T26">
            <v>515</v>
          </cell>
          <cell r="U26">
            <v>1</v>
          </cell>
          <cell r="V26">
            <v>1</v>
          </cell>
          <cell r="W26">
            <v>0.6</v>
          </cell>
          <cell r="X26">
            <v>0.6</v>
          </cell>
        </row>
        <row r="27">
          <cell r="F27" t="str">
            <v>CP000006</v>
          </cell>
          <cell r="G27" t="str">
            <v>Aleppo/حلب</v>
          </cell>
          <cell r="H27" t="str">
            <v>Azaz/اعزاز</v>
          </cell>
          <cell r="I27" t="str">
            <v>Suran - Aleppo/صوران</v>
          </cell>
          <cell r="J27" t="str">
            <v>Zayzafun - Ekdeh/الزيزفون_إيكدة</v>
          </cell>
          <cell r="K27" t="str">
            <v>Azaz/ اعزاز</v>
          </cell>
          <cell r="L27" t="str">
            <v>Ekkdeh/ إيكدة</v>
          </cell>
          <cell r="M27" t="str">
            <v>IS</v>
          </cell>
          <cell r="N27" t="str">
            <v>Tented</v>
          </cell>
          <cell r="O27">
            <v>571</v>
          </cell>
          <cell r="P27">
            <v>532</v>
          </cell>
          <cell r="Q27">
            <v>627</v>
          </cell>
          <cell r="R27">
            <v>503</v>
          </cell>
          <cell r="S27">
            <v>2233</v>
          </cell>
          <cell r="T27">
            <v>533</v>
          </cell>
          <cell r="U27">
            <v>0.9</v>
          </cell>
          <cell r="V27">
            <v>0.8</v>
          </cell>
          <cell r="W27">
            <v>1</v>
          </cell>
          <cell r="X27">
            <v>1</v>
          </cell>
          <cell r="Y27">
            <v>1</v>
          </cell>
          <cell r="Z27">
            <v>0.8</v>
          </cell>
        </row>
        <row r="28">
          <cell r="F28" t="str">
            <v xml:space="preserve"> CP000631</v>
          </cell>
          <cell r="G28" t="str">
            <v>Aleppo/حلب</v>
          </cell>
          <cell r="H28" t="str">
            <v>Afrin/عفرين</v>
          </cell>
          <cell r="I28" t="str">
            <v>Jandairis/جنديرس</v>
          </cell>
          <cell r="J28" t="str">
            <v>Kafr Safra/كفر صفرة</v>
          </cell>
          <cell r="K28" t="str">
            <v>Kafr Safra/كفر صفرة</v>
          </cell>
          <cell r="L28" t="str">
            <v>Kafr Safra*/كفر صفرة</v>
          </cell>
          <cell r="M28" t="str">
            <v>CC</v>
          </cell>
          <cell r="N28" t="str">
            <v>Buildings</v>
          </cell>
          <cell r="O28">
            <v>280</v>
          </cell>
          <cell r="P28">
            <v>254</v>
          </cell>
          <cell r="Q28">
            <v>199</v>
          </cell>
          <cell r="R28">
            <v>163</v>
          </cell>
          <cell r="S28">
            <v>896</v>
          </cell>
          <cell r="T28">
            <v>165</v>
          </cell>
        </row>
        <row r="29">
          <cell r="F29" t="str">
            <v>CP000015</v>
          </cell>
          <cell r="G29" t="str">
            <v>Aleppo/حلب</v>
          </cell>
          <cell r="H29" t="str">
            <v>Jarablus/جرابلس</v>
          </cell>
          <cell r="I29" t="str">
            <v>Jarablus/مركز جرابلس</v>
          </cell>
          <cell r="J29" t="str">
            <v>Jarablus/جرابلس</v>
          </cell>
          <cell r="K29" t="str">
            <v>Jarablus/ جرابلس</v>
          </cell>
          <cell r="L29" t="str">
            <v>Jarablus (Stadium)/ جرابلس (الملعب)</v>
          </cell>
          <cell r="M29" t="str">
            <v>IS</v>
          </cell>
          <cell r="N29" t="str">
            <v>Tented</v>
          </cell>
          <cell r="O29">
            <v>331</v>
          </cell>
          <cell r="P29">
            <v>307</v>
          </cell>
          <cell r="Q29">
            <v>316</v>
          </cell>
          <cell r="R29">
            <v>311</v>
          </cell>
          <cell r="S29">
            <v>1265</v>
          </cell>
          <cell r="T29">
            <v>286</v>
          </cell>
          <cell r="U29">
            <v>1</v>
          </cell>
          <cell r="V29">
            <v>1</v>
          </cell>
        </row>
        <row r="30">
          <cell r="F30" t="str">
            <v>CP000017</v>
          </cell>
          <cell r="G30" t="str">
            <v>Aleppo/حلب</v>
          </cell>
          <cell r="H30" t="str">
            <v>Jarablus/جرابلس</v>
          </cell>
          <cell r="I30" t="str">
            <v>Jarablus/مركز جرابلس</v>
          </cell>
          <cell r="J30" t="str">
            <v>Jarablus/جرابلس</v>
          </cell>
          <cell r="K30" t="str">
            <v>Jarablus/ جرابلس</v>
          </cell>
          <cell r="L30" t="str">
            <v>Jarablus 4 (Jbel)/ المخيم رقم 4 (جبل)</v>
          </cell>
          <cell r="M30" t="str">
            <v>IS</v>
          </cell>
          <cell r="N30" t="str">
            <v>Tented</v>
          </cell>
          <cell r="O30">
            <v>1656</v>
          </cell>
          <cell r="P30">
            <v>1668</v>
          </cell>
          <cell r="Q30">
            <v>2284</v>
          </cell>
          <cell r="R30">
            <v>2337</v>
          </cell>
          <cell r="S30">
            <v>7945</v>
          </cell>
          <cell r="T30">
            <v>1316</v>
          </cell>
          <cell r="U30">
            <v>1</v>
          </cell>
          <cell r="V30">
            <v>1</v>
          </cell>
        </row>
        <row r="31">
          <cell r="F31" t="str">
            <v>CP000283</v>
          </cell>
          <cell r="G31" t="str">
            <v>Aleppo/حلب</v>
          </cell>
          <cell r="H31" t="str">
            <v>Jebel Saman/جبل سمعان</v>
          </cell>
          <cell r="I31" t="str">
            <v>Atareb/أتارب</v>
          </cell>
          <cell r="J31" t="str">
            <v>Abin Samaan/ابين سمعان</v>
          </cell>
          <cell r="K31" t="str">
            <v>Atareb/ أتارب</v>
          </cell>
          <cell r="L31" t="str">
            <v>Ra'a/ راع</v>
          </cell>
          <cell r="M31" t="str">
            <v>IS</v>
          </cell>
          <cell r="N31" t="str">
            <v>Tented</v>
          </cell>
          <cell r="O31">
            <v>340</v>
          </cell>
          <cell r="P31">
            <v>400</v>
          </cell>
          <cell r="Q31">
            <v>205</v>
          </cell>
          <cell r="R31">
            <v>185</v>
          </cell>
          <cell r="S31">
            <v>1130</v>
          </cell>
          <cell r="T31">
            <v>187</v>
          </cell>
          <cell r="U31">
            <v>0.4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</row>
        <row r="32">
          <cell r="F32" t="str">
            <v>CP000499</v>
          </cell>
          <cell r="G32" t="str">
            <v>Aleppo/حلب</v>
          </cell>
          <cell r="H32" t="str">
            <v>Jebel Saman/جبل سمعان</v>
          </cell>
          <cell r="I32" t="str">
            <v>Atareb/أتارب</v>
          </cell>
          <cell r="J32" t="str">
            <v>Atareb/الأتارب</v>
          </cell>
          <cell r="K32" t="str">
            <v>Atareb/ أتارب</v>
          </cell>
          <cell r="L32" t="str">
            <v xml:space="preserve">Carpet factory </v>
          </cell>
          <cell r="M32" t="str">
            <v>CC</v>
          </cell>
          <cell r="N32" t="str">
            <v>Tented</v>
          </cell>
          <cell r="O32">
            <v>8</v>
          </cell>
          <cell r="P32">
            <v>8</v>
          </cell>
          <cell r="Q32">
            <v>9</v>
          </cell>
          <cell r="R32">
            <v>9</v>
          </cell>
          <cell r="S32">
            <v>34</v>
          </cell>
          <cell r="T32">
            <v>9</v>
          </cell>
        </row>
        <row r="33">
          <cell r="F33" t="str">
            <v>CP000498</v>
          </cell>
          <cell r="G33" t="str">
            <v>Aleppo/حلب</v>
          </cell>
          <cell r="H33" t="str">
            <v>Jebel Saman/جبل سمعان</v>
          </cell>
          <cell r="I33" t="str">
            <v>Atareb/أتارب</v>
          </cell>
          <cell r="J33" t="str">
            <v>Atareb/الأتارب</v>
          </cell>
          <cell r="K33" t="str">
            <v>Atareb/ أتارب</v>
          </cell>
          <cell r="L33" t="str">
            <v xml:space="preserve">Industrial Secondary </v>
          </cell>
          <cell r="M33" t="str">
            <v>CC</v>
          </cell>
          <cell r="N33" t="str">
            <v>Mixed</v>
          </cell>
          <cell r="O33">
            <v>100</v>
          </cell>
          <cell r="P33">
            <v>75</v>
          </cell>
          <cell r="Q33">
            <v>75</v>
          </cell>
          <cell r="R33">
            <v>80</v>
          </cell>
          <cell r="S33">
            <v>330</v>
          </cell>
          <cell r="T33">
            <v>100</v>
          </cell>
          <cell r="U33">
            <v>1</v>
          </cell>
          <cell r="V33">
            <v>1</v>
          </cell>
        </row>
        <row r="34">
          <cell r="F34" t="str">
            <v>CP000458</v>
          </cell>
          <cell r="G34" t="str">
            <v>Aleppo/حلب</v>
          </cell>
          <cell r="H34" t="str">
            <v>Jebel Saman/جبل سمعان</v>
          </cell>
          <cell r="I34" t="str">
            <v>Atareb/أتارب</v>
          </cell>
          <cell r="J34" t="str">
            <v>Batbu/باتبو</v>
          </cell>
          <cell r="K34" t="str">
            <v>Atareb/ أتارب</v>
          </cell>
          <cell r="L34" t="str">
            <v>Al Hersh/ الحرش</v>
          </cell>
          <cell r="M34" t="str">
            <v>IS</v>
          </cell>
          <cell r="N34" t="str">
            <v>Tented</v>
          </cell>
          <cell r="O34">
            <v>890</v>
          </cell>
          <cell r="P34">
            <v>885</v>
          </cell>
          <cell r="Q34">
            <v>490</v>
          </cell>
          <cell r="R34">
            <v>447</v>
          </cell>
          <cell r="S34">
            <v>2712</v>
          </cell>
          <cell r="T34">
            <v>512</v>
          </cell>
          <cell r="U34">
            <v>1</v>
          </cell>
          <cell r="V34">
            <v>1</v>
          </cell>
          <cell r="W34">
            <v>0.5</v>
          </cell>
          <cell r="Z34">
            <v>1</v>
          </cell>
        </row>
        <row r="35">
          <cell r="F35" t="str">
            <v>CP000492</v>
          </cell>
          <cell r="G35" t="str">
            <v>Aleppo/حلب</v>
          </cell>
          <cell r="H35" t="str">
            <v>Jebel Saman/جبل سمعان</v>
          </cell>
          <cell r="I35" t="str">
            <v>Atareb/أتارب</v>
          </cell>
          <cell r="J35" t="str">
            <v>Batbu/باتبو</v>
          </cell>
          <cell r="K35" t="str">
            <v>Atareb/ أتارب</v>
          </cell>
          <cell r="L35" t="str">
            <v>Qortoba/ قرطبة</v>
          </cell>
          <cell r="M35" t="str">
            <v>IS</v>
          </cell>
          <cell r="N35" t="str">
            <v>Tented</v>
          </cell>
          <cell r="O35">
            <v>400</v>
          </cell>
          <cell r="P35">
            <v>200</v>
          </cell>
          <cell r="Q35">
            <v>150</v>
          </cell>
          <cell r="R35">
            <v>160</v>
          </cell>
          <cell r="S35">
            <v>910</v>
          </cell>
          <cell r="T35">
            <v>167</v>
          </cell>
          <cell r="U35">
            <v>0.5</v>
          </cell>
          <cell r="V35">
            <v>1</v>
          </cell>
          <cell r="X35">
            <v>0.6</v>
          </cell>
          <cell r="Y35">
            <v>1</v>
          </cell>
          <cell r="Z35">
            <v>1</v>
          </cell>
        </row>
        <row r="36">
          <cell r="F36" t="str">
            <v>CP000556</v>
          </cell>
          <cell r="G36" t="str">
            <v>Aleppo/حلب</v>
          </cell>
          <cell r="H36" t="str">
            <v>Jebel Saman/جبل سمعان</v>
          </cell>
          <cell r="I36" t="str">
            <v>Atareb/أتارب</v>
          </cell>
          <cell r="J36" t="str">
            <v>Batbu/باتبو</v>
          </cell>
          <cell r="K36" t="str">
            <v>Atareb/ أتارب</v>
          </cell>
          <cell r="L36" t="str">
            <v>Tal Nawaz * / تل نواز</v>
          </cell>
          <cell r="M36" t="str">
            <v>IS</v>
          </cell>
          <cell r="N36" t="str">
            <v>Tented</v>
          </cell>
          <cell r="O36">
            <v>159</v>
          </cell>
          <cell r="P36">
            <v>181</v>
          </cell>
          <cell r="Q36">
            <v>136</v>
          </cell>
          <cell r="R36">
            <v>117</v>
          </cell>
          <cell r="S36">
            <v>593</v>
          </cell>
          <cell r="T36">
            <v>105</v>
          </cell>
          <cell r="U36">
            <v>1</v>
          </cell>
          <cell r="Z36">
            <v>1</v>
          </cell>
        </row>
        <row r="37">
          <cell r="F37" t="str">
            <v>CP000557</v>
          </cell>
          <cell r="G37" t="str">
            <v>Aleppo/حلب</v>
          </cell>
          <cell r="H37" t="str">
            <v>Jebel Saman/جبل سمعان</v>
          </cell>
          <cell r="I37" t="str">
            <v>Atareb/أتارب</v>
          </cell>
          <cell r="J37" t="str">
            <v>Batbu/باتبو</v>
          </cell>
          <cell r="K37" t="str">
            <v>Atareb/ أتارب</v>
          </cell>
          <cell r="L37" t="str">
            <v>Sabroun Camp(Batbo) * / مخيم صابرون (باتبو)</v>
          </cell>
          <cell r="M37" t="str">
            <v>IS</v>
          </cell>
          <cell r="N37" t="str">
            <v>Tented</v>
          </cell>
          <cell r="O37">
            <v>469</v>
          </cell>
          <cell r="P37">
            <v>453</v>
          </cell>
          <cell r="Q37">
            <v>285</v>
          </cell>
          <cell r="R37">
            <v>263</v>
          </cell>
          <cell r="S37">
            <v>1470</v>
          </cell>
          <cell r="T37">
            <v>287</v>
          </cell>
          <cell r="U37">
            <v>0.5</v>
          </cell>
          <cell r="W37">
            <v>0.5</v>
          </cell>
          <cell r="X37">
            <v>1</v>
          </cell>
          <cell r="Y37">
            <v>1</v>
          </cell>
          <cell r="Z37">
            <v>1</v>
          </cell>
        </row>
        <row r="38">
          <cell r="F38" t="str">
            <v>CP000561</v>
          </cell>
          <cell r="G38" t="str">
            <v>Aleppo/حلب</v>
          </cell>
          <cell r="H38" t="str">
            <v>Jebel Saman/جبل سمعان</v>
          </cell>
          <cell r="I38" t="str">
            <v>Atareb/أتارب</v>
          </cell>
          <cell r="J38" t="str">
            <v>Batbu/باتبو</v>
          </cell>
          <cell r="K38" t="str">
            <v>Atareb/ أتارب</v>
          </cell>
          <cell r="L38" t="str">
            <v>Hab Abyad * / حب أبيض</v>
          </cell>
          <cell r="M38" t="str">
            <v>IS</v>
          </cell>
          <cell r="N38" t="str">
            <v>Tented</v>
          </cell>
          <cell r="O38">
            <v>65</v>
          </cell>
          <cell r="P38">
            <v>65</v>
          </cell>
          <cell r="Q38">
            <v>60</v>
          </cell>
          <cell r="R38">
            <v>60</v>
          </cell>
          <cell r="S38">
            <v>250</v>
          </cell>
          <cell r="T38">
            <v>50</v>
          </cell>
        </row>
        <row r="39">
          <cell r="F39" t="str">
            <v>CP000406</v>
          </cell>
          <cell r="G39" t="str">
            <v>Aleppo/حلب</v>
          </cell>
          <cell r="H39" t="str">
            <v>Jebel Saman/جبل سمعان</v>
          </cell>
          <cell r="I39" t="str">
            <v>Atareb/أتارب</v>
          </cell>
          <cell r="J39" t="str">
            <v>Kafr Karmin/كفر كرمين</v>
          </cell>
          <cell r="K39" t="str">
            <v>Atareb/ أتارب</v>
          </cell>
          <cell r="L39" t="str">
            <v>Al Abiad-Kafar Karmeen / الأبيض-كفر كرمين</v>
          </cell>
          <cell r="M39" t="str">
            <v>IS</v>
          </cell>
          <cell r="N39" t="str">
            <v>Tented</v>
          </cell>
          <cell r="O39">
            <v>646</v>
          </cell>
          <cell r="P39">
            <v>683</v>
          </cell>
          <cell r="Q39">
            <v>411</v>
          </cell>
          <cell r="R39">
            <v>353</v>
          </cell>
          <cell r="S39">
            <v>2093</v>
          </cell>
          <cell r="T39">
            <v>375</v>
          </cell>
          <cell r="U39">
            <v>0.9</v>
          </cell>
          <cell r="V39">
            <v>0.85</v>
          </cell>
          <cell r="Z39">
            <v>1</v>
          </cell>
        </row>
        <row r="40">
          <cell r="F40" t="str">
            <v xml:space="preserve"> CP000632</v>
          </cell>
          <cell r="G40" t="str">
            <v>Aleppo/حلب</v>
          </cell>
          <cell r="H40" t="str">
            <v>Afrin/عفرين</v>
          </cell>
          <cell r="I40" t="str">
            <v>Jandairis/جنديرس</v>
          </cell>
          <cell r="J40" t="str">
            <v>Nisriyeh/النسرية</v>
          </cell>
          <cell r="K40" t="str">
            <v>Nisriyeh/النسرية</v>
          </cell>
          <cell r="L40" t="str">
            <v>Nisriyeh */النسرية</v>
          </cell>
          <cell r="M40" t="str">
            <v>CC</v>
          </cell>
          <cell r="N40" t="str">
            <v>Buildings</v>
          </cell>
          <cell r="O40">
            <v>47</v>
          </cell>
          <cell r="P40">
            <v>43</v>
          </cell>
          <cell r="Q40">
            <v>34</v>
          </cell>
          <cell r="R40">
            <v>28</v>
          </cell>
          <cell r="S40">
            <v>152</v>
          </cell>
          <cell r="T40">
            <v>29</v>
          </cell>
        </row>
        <row r="41">
          <cell r="F41" t="str">
            <v xml:space="preserve"> CP000633</v>
          </cell>
          <cell r="G41" t="str">
            <v>Aleppo/حلب</v>
          </cell>
          <cell r="H41" t="str">
            <v>Afrin/عفرين</v>
          </cell>
          <cell r="I41" t="str">
            <v>Jandairis/جنديرس</v>
          </cell>
          <cell r="J41" t="str">
            <v>Jalma (Jandairis)/جلمة</v>
          </cell>
          <cell r="K41" t="str">
            <v>Jalma (Jandairis)/جلمة</v>
          </cell>
          <cell r="L41" t="str">
            <v>Jalma (Jandairis)*/جلمة</v>
          </cell>
          <cell r="M41" t="str">
            <v>CC</v>
          </cell>
          <cell r="N41" t="str">
            <v>Buildings</v>
          </cell>
          <cell r="O41">
            <v>143</v>
          </cell>
          <cell r="P41">
            <v>130</v>
          </cell>
          <cell r="Q41">
            <v>102</v>
          </cell>
          <cell r="R41">
            <v>83</v>
          </cell>
          <cell r="S41">
            <v>458</v>
          </cell>
          <cell r="T41">
            <v>84</v>
          </cell>
        </row>
        <row r="42">
          <cell r="F42" t="str">
            <v xml:space="preserve"> CP000634</v>
          </cell>
          <cell r="G42" t="str">
            <v>Aleppo/حلب</v>
          </cell>
          <cell r="H42" t="str">
            <v>Afrin/عفرين</v>
          </cell>
          <cell r="I42" t="str">
            <v>Jandairis/جنديرس</v>
          </cell>
          <cell r="J42" t="str">
            <v>Haj Eskandar/حاج اسكندر</v>
          </cell>
          <cell r="K42" t="str">
            <v>Haj Eskandar/حاج اسكندر</v>
          </cell>
          <cell r="L42" t="str">
            <v>Haj Eskanda*r/حاج اسكندر</v>
          </cell>
          <cell r="M42" t="str">
            <v>CC</v>
          </cell>
          <cell r="N42" t="str">
            <v>Buildings</v>
          </cell>
          <cell r="O42">
            <v>14</v>
          </cell>
          <cell r="P42">
            <v>12</v>
          </cell>
          <cell r="Q42">
            <v>10</v>
          </cell>
          <cell r="R42">
            <v>8</v>
          </cell>
          <cell r="S42">
            <v>44</v>
          </cell>
          <cell r="T42">
            <v>8</v>
          </cell>
        </row>
        <row r="43">
          <cell r="F43" t="str">
            <v xml:space="preserve"> CP000635</v>
          </cell>
          <cell r="G43" t="str">
            <v>Aleppo/حلب</v>
          </cell>
          <cell r="H43" t="str">
            <v>Afrin/عفرين</v>
          </cell>
          <cell r="I43" t="str">
            <v>Jandairis/جنديرس</v>
          </cell>
          <cell r="J43" t="str">
            <v>Kordan/كوردان</v>
          </cell>
          <cell r="K43" t="str">
            <v>Kordan/كوردان</v>
          </cell>
          <cell r="L43" t="str">
            <v>Kordan*/كوردان</v>
          </cell>
          <cell r="M43" t="str">
            <v>CC</v>
          </cell>
          <cell r="N43" t="str">
            <v>Buildings</v>
          </cell>
          <cell r="O43">
            <v>19</v>
          </cell>
          <cell r="P43">
            <v>17</v>
          </cell>
          <cell r="Q43">
            <v>14</v>
          </cell>
          <cell r="R43">
            <v>11</v>
          </cell>
          <cell r="S43">
            <v>61</v>
          </cell>
          <cell r="T43">
            <v>11</v>
          </cell>
        </row>
        <row r="44">
          <cell r="F44" t="str">
            <v xml:space="preserve"> CP000636</v>
          </cell>
          <cell r="G44" t="str">
            <v>Aleppo/حلب</v>
          </cell>
          <cell r="H44" t="str">
            <v>Afrin/عفرين</v>
          </cell>
          <cell r="I44" t="str">
            <v>Jandairis/جنديرس</v>
          </cell>
          <cell r="J44" t="str">
            <v>Koran Jandris/كوران جنديرس</v>
          </cell>
          <cell r="K44" t="str">
            <v>Koran Jandris/كوران جنديرس</v>
          </cell>
          <cell r="L44" t="str">
            <v>Koran Jandris*/كوران جنديرس</v>
          </cell>
          <cell r="M44" t="str">
            <v>CC</v>
          </cell>
          <cell r="N44" t="str">
            <v>Buildings</v>
          </cell>
          <cell r="O44">
            <v>6</v>
          </cell>
          <cell r="P44">
            <v>5</v>
          </cell>
          <cell r="Q44">
            <v>4</v>
          </cell>
          <cell r="R44">
            <v>3</v>
          </cell>
          <cell r="S44">
            <v>18</v>
          </cell>
          <cell r="T44">
            <v>4</v>
          </cell>
        </row>
        <row r="45">
          <cell r="F45" t="str">
            <v xml:space="preserve"> CP000637</v>
          </cell>
          <cell r="G45" t="str">
            <v>Aleppo/حلب</v>
          </cell>
          <cell r="H45" t="str">
            <v>Afrin/عفرين</v>
          </cell>
          <cell r="I45" t="str">
            <v>Jandairis/جنديرس</v>
          </cell>
          <cell r="J45" t="str">
            <v>Deir Ballut/دير بلوط</v>
          </cell>
          <cell r="K45" t="str">
            <v>Deir Ballut/دير بلوط</v>
          </cell>
          <cell r="L45" t="str">
            <v>Deir Ballut*/دير بلوط</v>
          </cell>
          <cell r="M45" t="str">
            <v>CC</v>
          </cell>
          <cell r="N45" t="str">
            <v>Buildings</v>
          </cell>
          <cell r="O45">
            <v>15</v>
          </cell>
          <cell r="P45">
            <v>13</v>
          </cell>
          <cell r="Q45">
            <v>10</v>
          </cell>
          <cell r="R45">
            <v>9</v>
          </cell>
          <cell r="S45">
            <v>47</v>
          </cell>
          <cell r="T45">
            <v>8</v>
          </cell>
        </row>
        <row r="46">
          <cell r="F46" t="str">
            <v xml:space="preserve"> CP000638</v>
          </cell>
          <cell r="G46" t="str">
            <v>Aleppo/حلب</v>
          </cell>
          <cell r="H46" t="str">
            <v>Afrin/عفرين</v>
          </cell>
          <cell r="I46" t="str">
            <v>Jandairis/جنديرس</v>
          </cell>
          <cell r="J46" t="str">
            <v>Sheikh Abel Rahman/شيخ عبد الرحمن</v>
          </cell>
          <cell r="K46" t="str">
            <v>Sheikh Abel Rahman/شيخ عبد الرحمن</v>
          </cell>
          <cell r="L46" t="str">
            <v>Sheikh Abel Rahman*/شيخ عبد الرحمن</v>
          </cell>
          <cell r="M46" t="str">
            <v>CC</v>
          </cell>
          <cell r="N46" t="str">
            <v>Buildings</v>
          </cell>
          <cell r="O46">
            <v>22</v>
          </cell>
          <cell r="P46">
            <v>20</v>
          </cell>
          <cell r="Q46">
            <v>16</v>
          </cell>
          <cell r="R46">
            <v>14</v>
          </cell>
          <cell r="S46">
            <v>72</v>
          </cell>
          <cell r="T46">
            <v>13</v>
          </cell>
        </row>
        <row r="47">
          <cell r="F47" t="str">
            <v xml:space="preserve"> CP000639</v>
          </cell>
          <cell r="G47" t="str">
            <v>Aleppo/حلب</v>
          </cell>
          <cell r="H47" t="str">
            <v>Afrin/عفرين</v>
          </cell>
          <cell r="I47" t="str">
            <v>Mabtali/معبطلي</v>
          </cell>
          <cell r="J47" t="str">
            <v>Ma'btali/المعبطلي</v>
          </cell>
          <cell r="K47" t="str">
            <v>Ma'btali/المعبطلي</v>
          </cell>
          <cell r="L47" t="str">
            <v>Ma'btali*/المعبطلي</v>
          </cell>
          <cell r="M47" t="str">
            <v>CC</v>
          </cell>
          <cell r="N47" t="str">
            <v>Buildings</v>
          </cell>
          <cell r="O47">
            <v>102</v>
          </cell>
          <cell r="P47">
            <v>93</v>
          </cell>
          <cell r="Q47">
            <v>72</v>
          </cell>
          <cell r="R47">
            <v>59</v>
          </cell>
          <cell r="S47">
            <v>326</v>
          </cell>
          <cell r="T47">
            <v>66</v>
          </cell>
        </row>
        <row r="48">
          <cell r="F48" t="str">
            <v xml:space="preserve"> CP000640</v>
          </cell>
          <cell r="G48" t="str">
            <v>Aleppo/حلب</v>
          </cell>
          <cell r="H48" t="str">
            <v>Afrin/عفرين</v>
          </cell>
          <cell r="I48" t="str">
            <v>Mabtali/معبطلي</v>
          </cell>
          <cell r="J48" t="str">
            <v>Amiriya - Meirkan/الأميرية_ميركان</v>
          </cell>
          <cell r="K48" t="str">
            <v>Amiriya - Meirkan/الأميرية_ميركان</v>
          </cell>
          <cell r="L48" t="str">
            <v>Amiriya - Meirkan*/الأميرية_ميركان</v>
          </cell>
          <cell r="M48" t="str">
            <v>CC</v>
          </cell>
          <cell r="N48" t="str">
            <v>Buildings</v>
          </cell>
          <cell r="O48">
            <v>24</v>
          </cell>
          <cell r="P48">
            <v>22</v>
          </cell>
          <cell r="Q48">
            <v>17</v>
          </cell>
          <cell r="R48">
            <v>14</v>
          </cell>
          <cell r="S48">
            <v>77</v>
          </cell>
          <cell r="T48">
            <v>16</v>
          </cell>
        </row>
        <row r="49">
          <cell r="F49" t="str">
            <v xml:space="preserve"> CP000641</v>
          </cell>
          <cell r="G49" t="str">
            <v>Aleppo/حلب</v>
          </cell>
          <cell r="H49" t="str">
            <v>Afrin/عفرين</v>
          </cell>
          <cell r="I49" t="str">
            <v>Mabtali/معبطلي</v>
          </cell>
          <cell r="J49" t="str">
            <v>Arab-Shekho/عرب شيخو</v>
          </cell>
          <cell r="K49" t="str">
            <v>Arab-Shekho/عرب شيخو</v>
          </cell>
          <cell r="L49" t="str">
            <v>Arab-Shekho*/عرب شيخو</v>
          </cell>
          <cell r="M49" t="str">
            <v>CC</v>
          </cell>
          <cell r="N49" t="str">
            <v>Buildings</v>
          </cell>
          <cell r="O49">
            <v>22</v>
          </cell>
          <cell r="P49">
            <v>20</v>
          </cell>
          <cell r="Q49">
            <v>16</v>
          </cell>
          <cell r="R49">
            <v>13</v>
          </cell>
          <cell r="S49">
            <v>71</v>
          </cell>
          <cell r="T49">
            <v>14</v>
          </cell>
        </row>
        <row r="50">
          <cell r="F50" t="str">
            <v xml:space="preserve"> CP000642</v>
          </cell>
          <cell r="G50" t="str">
            <v>Aleppo/حلب</v>
          </cell>
          <cell r="H50" t="str">
            <v>Afrin/عفرين</v>
          </cell>
          <cell r="I50" t="str">
            <v>Mabtali/معبطلي</v>
          </cell>
          <cell r="J50" t="str">
            <v>Abraz/أبرز</v>
          </cell>
          <cell r="K50" t="str">
            <v>Abraz/أبرز</v>
          </cell>
          <cell r="L50" t="str">
            <v>Abraz*/أبرز</v>
          </cell>
          <cell r="M50" t="str">
            <v>CC</v>
          </cell>
          <cell r="N50" t="str">
            <v>Buildings</v>
          </cell>
          <cell r="O50">
            <v>7</v>
          </cell>
          <cell r="P50">
            <v>6</v>
          </cell>
          <cell r="Q50">
            <v>5</v>
          </cell>
          <cell r="R50">
            <v>4</v>
          </cell>
          <cell r="S50">
            <v>22</v>
          </cell>
          <cell r="T50">
            <v>4</v>
          </cell>
        </row>
        <row r="51">
          <cell r="F51" t="str">
            <v xml:space="preserve"> CP000643</v>
          </cell>
          <cell r="G51" t="str">
            <v>Aleppo/حلب</v>
          </cell>
          <cell r="H51" t="str">
            <v>Afrin/عفرين</v>
          </cell>
          <cell r="I51" t="str">
            <v>Raju/راجو</v>
          </cell>
          <cell r="J51" t="str">
            <v>Lower Dhak - Kolyan/الضحاك التحتاني_كوليان</v>
          </cell>
          <cell r="K51" t="str">
            <v>Lower Dhak - Kolyan/الضحاك التحتاني_كوليان</v>
          </cell>
          <cell r="L51" t="str">
            <v>Lower Dhak - Kolyan*/الضحاك التحتاني_كوليان</v>
          </cell>
          <cell r="M51" t="str">
            <v>CC</v>
          </cell>
          <cell r="N51" t="str">
            <v>Buildings</v>
          </cell>
          <cell r="O51">
            <v>74</v>
          </cell>
          <cell r="P51">
            <v>67</v>
          </cell>
          <cell r="Q51">
            <v>53</v>
          </cell>
          <cell r="R51">
            <v>43</v>
          </cell>
          <cell r="S51">
            <v>237</v>
          </cell>
          <cell r="T51">
            <v>42</v>
          </cell>
        </row>
        <row r="52">
          <cell r="F52" t="str">
            <v xml:space="preserve"> CP000644</v>
          </cell>
          <cell r="G52" t="str">
            <v>Aleppo/حلب</v>
          </cell>
          <cell r="H52" t="str">
            <v>Afrin/عفرين</v>
          </cell>
          <cell r="I52" t="str">
            <v>Raju/راجو</v>
          </cell>
          <cell r="J52" t="str">
            <v>Omar - Omar Oshaghi/عمر_عمر أوشاغي</v>
          </cell>
          <cell r="K52" t="str">
            <v>Omar - Omar Oshaghi/عمر_عمر أوشاغي</v>
          </cell>
          <cell r="L52" t="str">
            <v>Omar - Omar Oshaghi*/عمر_عمر أوشاغي</v>
          </cell>
          <cell r="M52" t="str">
            <v>CC</v>
          </cell>
          <cell r="N52" t="str">
            <v>Buildings</v>
          </cell>
          <cell r="O52">
            <v>5</v>
          </cell>
          <cell r="P52">
            <v>5</v>
          </cell>
          <cell r="Q52">
            <v>4</v>
          </cell>
          <cell r="R52">
            <v>3</v>
          </cell>
          <cell r="S52">
            <v>17</v>
          </cell>
          <cell r="T52">
            <v>3</v>
          </cell>
        </row>
        <row r="53">
          <cell r="F53" t="str">
            <v xml:space="preserve"> CP000645</v>
          </cell>
          <cell r="G53" t="str">
            <v>Aleppo/حلب</v>
          </cell>
          <cell r="H53" t="str">
            <v>Afrin/عفرين</v>
          </cell>
          <cell r="I53" t="str">
            <v>Raju/راجو</v>
          </cell>
          <cell r="J53" t="str">
            <v>Haj Khalil/حاج خليل</v>
          </cell>
          <cell r="K53" t="str">
            <v>Haj Khalil/حاج خليل</v>
          </cell>
          <cell r="L53" t="str">
            <v>Haj Khalil*/حاج خليل</v>
          </cell>
          <cell r="M53" t="str">
            <v>CC</v>
          </cell>
          <cell r="N53" t="str">
            <v>Buildings</v>
          </cell>
          <cell r="O53">
            <v>30</v>
          </cell>
          <cell r="P53">
            <v>28</v>
          </cell>
          <cell r="Q53">
            <v>22</v>
          </cell>
          <cell r="R53">
            <v>18</v>
          </cell>
          <cell r="S53">
            <v>98</v>
          </cell>
          <cell r="T53">
            <v>17</v>
          </cell>
        </row>
        <row r="54">
          <cell r="F54" t="str">
            <v xml:space="preserve"> CP000646</v>
          </cell>
          <cell r="G54" t="str">
            <v>Aleppo/حلب</v>
          </cell>
          <cell r="H54" t="str">
            <v>Afrin/عفرين</v>
          </cell>
          <cell r="I54" t="str">
            <v>Raju/راجو</v>
          </cell>
          <cell r="J54" t="str">
            <v>Barband/بربند</v>
          </cell>
          <cell r="K54" t="str">
            <v>Barband/بربند</v>
          </cell>
          <cell r="L54" t="str">
            <v>Barband*/بربند</v>
          </cell>
          <cell r="M54" t="str">
            <v>CC</v>
          </cell>
          <cell r="N54" t="str">
            <v>Buildings</v>
          </cell>
          <cell r="O54">
            <v>61</v>
          </cell>
          <cell r="P54">
            <v>55</v>
          </cell>
          <cell r="Q54">
            <v>43</v>
          </cell>
          <cell r="R54">
            <v>35</v>
          </cell>
          <cell r="S54">
            <v>194</v>
          </cell>
          <cell r="T54">
            <v>34</v>
          </cell>
        </row>
        <row r="55">
          <cell r="F55" t="str">
            <v xml:space="preserve"> CP000647</v>
          </cell>
          <cell r="G55" t="str">
            <v>Aleppo/حلب</v>
          </cell>
          <cell r="H55" t="str">
            <v>Afrin/عفرين</v>
          </cell>
          <cell r="I55" t="str">
            <v>Raju/راجو</v>
          </cell>
          <cell r="J55" t="str">
            <v>Omsiya - Donbaly/الأمسية_دونبللي</v>
          </cell>
          <cell r="K55" t="str">
            <v>Omsiya - Donbaly/الأمسية_دونبللي</v>
          </cell>
          <cell r="L55" t="str">
            <v>Omsiya - Donbaly*/الأمسية_دونبللي</v>
          </cell>
          <cell r="M55" t="str">
            <v>CC</v>
          </cell>
          <cell r="N55" t="str">
            <v>Buildings</v>
          </cell>
          <cell r="O55">
            <v>51</v>
          </cell>
          <cell r="P55">
            <v>47</v>
          </cell>
          <cell r="Q55">
            <v>36</v>
          </cell>
          <cell r="R55">
            <v>30</v>
          </cell>
          <cell r="S55">
            <v>164</v>
          </cell>
          <cell r="T55">
            <v>30</v>
          </cell>
        </row>
        <row r="56">
          <cell r="F56" t="str">
            <v xml:space="preserve"> CP000648</v>
          </cell>
          <cell r="G56" t="str">
            <v>Aleppo/حلب</v>
          </cell>
          <cell r="H56" t="str">
            <v>Afrin/عفرين</v>
          </cell>
          <cell r="I56" t="str">
            <v>Raju/راجو</v>
          </cell>
          <cell r="J56" t="str">
            <v>Masikan/ماسيكان</v>
          </cell>
          <cell r="K56" t="str">
            <v>Masikan/ماسيكان</v>
          </cell>
          <cell r="L56" t="str">
            <v>Masikan*/ماسيكان</v>
          </cell>
          <cell r="M56" t="str">
            <v>CC</v>
          </cell>
          <cell r="N56" t="str">
            <v>Buildings</v>
          </cell>
          <cell r="O56">
            <v>44</v>
          </cell>
          <cell r="P56">
            <v>40</v>
          </cell>
          <cell r="Q56">
            <v>32</v>
          </cell>
          <cell r="R56">
            <v>26</v>
          </cell>
          <cell r="S56">
            <v>142</v>
          </cell>
          <cell r="T56">
            <v>25</v>
          </cell>
        </row>
        <row r="57">
          <cell r="F57" t="str">
            <v xml:space="preserve"> CP000649</v>
          </cell>
          <cell r="G57" t="str">
            <v>Aleppo/حلب</v>
          </cell>
          <cell r="H57" t="str">
            <v>Afrin/عفرين</v>
          </cell>
          <cell r="I57" t="str">
            <v>Raju/راجو</v>
          </cell>
          <cell r="J57" t="str">
            <v>Thadi - Mamali/الثدي_مامالي</v>
          </cell>
          <cell r="K57" t="str">
            <v>Thadi - Mamali/الثدي_مامالي</v>
          </cell>
          <cell r="L57" t="str">
            <v>Thadi - Mamali*/الثدي_مامالي</v>
          </cell>
          <cell r="M57" t="str">
            <v>CC</v>
          </cell>
          <cell r="N57" t="str">
            <v>Buildings</v>
          </cell>
          <cell r="O57">
            <v>78</v>
          </cell>
          <cell r="P57">
            <v>71</v>
          </cell>
          <cell r="Q57">
            <v>56</v>
          </cell>
          <cell r="R57">
            <v>46</v>
          </cell>
          <cell r="S57">
            <v>251</v>
          </cell>
          <cell r="T57">
            <v>40</v>
          </cell>
        </row>
        <row r="58">
          <cell r="F58" t="str">
            <v xml:space="preserve"> CP000650</v>
          </cell>
          <cell r="G58" t="str">
            <v>Aleppo/حلب</v>
          </cell>
          <cell r="H58" t="str">
            <v>Afrin/عفرين</v>
          </cell>
          <cell r="I58" t="str">
            <v>Raju/راجو</v>
          </cell>
          <cell r="J58" t="str">
            <v>Birein - Jtal Qoyo/البئرين_جتال قويو</v>
          </cell>
          <cell r="K58" t="str">
            <v>Birein - Jtal Qoyo/البئرين_جتال قويو</v>
          </cell>
          <cell r="L58" t="str">
            <v>Birein - Jtal Qoyo*/البئرين_جتال قويو</v>
          </cell>
          <cell r="M58" t="str">
            <v>CC</v>
          </cell>
          <cell r="N58" t="str">
            <v>Buildings</v>
          </cell>
          <cell r="O58">
            <v>46</v>
          </cell>
          <cell r="P58">
            <v>42</v>
          </cell>
          <cell r="Q58">
            <v>33</v>
          </cell>
          <cell r="R58">
            <v>27</v>
          </cell>
          <cell r="S58">
            <v>148</v>
          </cell>
          <cell r="T58">
            <v>24</v>
          </cell>
        </row>
        <row r="59">
          <cell r="F59" t="str">
            <v xml:space="preserve"> CP000651</v>
          </cell>
          <cell r="G59" t="str">
            <v>Aleppo/حلب</v>
          </cell>
          <cell r="H59" t="str">
            <v>Afrin/عفرين</v>
          </cell>
          <cell r="I59" t="str">
            <v>Raju/راجو</v>
          </cell>
          <cell r="J59" t="str">
            <v>Hjeij - Haji Kanli/الحجيج_حجي كانلي</v>
          </cell>
          <cell r="K59" t="str">
            <v>Hjeij - Haji Kanli/الحجيج_حجي كانلي</v>
          </cell>
          <cell r="L59" t="str">
            <v>Hjeij - Haji Kanli*/الحجيج_حجي كانلي</v>
          </cell>
          <cell r="M59" t="str">
            <v>CC</v>
          </cell>
          <cell r="N59" t="str">
            <v>Buildings</v>
          </cell>
          <cell r="O59">
            <v>76</v>
          </cell>
          <cell r="P59">
            <v>69</v>
          </cell>
          <cell r="Q59">
            <v>54</v>
          </cell>
          <cell r="R59">
            <v>44</v>
          </cell>
          <cell r="S59">
            <v>243</v>
          </cell>
          <cell r="T59">
            <v>40</v>
          </cell>
        </row>
        <row r="60">
          <cell r="F60" t="str">
            <v xml:space="preserve"> CP000652</v>
          </cell>
          <cell r="G60" t="str">
            <v>Aleppo/حلب</v>
          </cell>
          <cell r="H60" t="str">
            <v>Afrin/عفرين</v>
          </cell>
          <cell r="I60" t="str">
            <v>Raju/راجو</v>
          </cell>
          <cell r="J60" t="str">
            <v>Atman (Raju)/عطمان</v>
          </cell>
          <cell r="K60" t="str">
            <v>Atman (Raju)/عطمان</v>
          </cell>
          <cell r="L60" t="str">
            <v>Atman (Raju)*/عطمان</v>
          </cell>
          <cell r="M60" t="str">
            <v>CC</v>
          </cell>
          <cell r="N60" t="str">
            <v>Buildings</v>
          </cell>
          <cell r="O60">
            <v>47</v>
          </cell>
          <cell r="P60">
            <v>43</v>
          </cell>
          <cell r="Q60">
            <v>34</v>
          </cell>
          <cell r="R60">
            <v>28</v>
          </cell>
          <cell r="S60">
            <v>152</v>
          </cell>
          <cell r="T60">
            <v>25</v>
          </cell>
        </row>
        <row r="61">
          <cell r="F61" t="str">
            <v xml:space="preserve"> CP000653</v>
          </cell>
          <cell r="G61" t="str">
            <v>Aleppo/حلب</v>
          </cell>
          <cell r="H61" t="str">
            <v>Afrin/عفرين</v>
          </cell>
          <cell r="I61" t="str">
            <v>Raju/راجو</v>
          </cell>
          <cell r="J61" t="str">
            <v>Raju/راجو</v>
          </cell>
          <cell r="K61" t="str">
            <v>Raju/راجو</v>
          </cell>
          <cell r="L61" t="str">
            <v>Raju*/راجو</v>
          </cell>
          <cell r="M61" t="str">
            <v>CC</v>
          </cell>
          <cell r="N61" t="str">
            <v>Buildings</v>
          </cell>
          <cell r="O61">
            <v>110</v>
          </cell>
          <cell r="P61">
            <v>100</v>
          </cell>
          <cell r="Q61">
            <v>78</v>
          </cell>
          <cell r="R61">
            <v>64</v>
          </cell>
          <cell r="S61">
            <v>352</v>
          </cell>
          <cell r="T61">
            <v>62</v>
          </cell>
        </row>
        <row r="62">
          <cell r="F62" t="str">
            <v>CP000419</v>
          </cell>
          <cell r="G62" t="str">
            <v>Aleppo/حلب</v>
          </cell>
          <cell r="H62" t="str">
            <v>Jebel Saman/جبل سمعان</v>
          </cell>
          <cell r="I62" t="str">
            <v>Atareb/أتارب</v>
          </cell>
          <cell r="J62" t="str">
            <v>Mezanaz/ميزناز</v>
          </cell>
          <cell r="K62" t="str">
            <v>Atareb/ أتارب</v>
          </cell>
          <cell r="L62" t="str">
            <v>Mezanaz Transit/Reception Centre/ مركز استقبال ميزناز</v>
          </cell>
          <cell r="M62" t="str">
            <v>T/RC</v>
          </cell>
          <cell r="N62" t="str">
            <v>Tented</v>
          </cell>
          <cell r="O62">
            <v>389</v>
          </cell>
          <cell r="P62">
            <v>495</v>
          </cell>
          <cell r="Q62">
            <v>459</v>
          </cell>
          <cell r="R62">
            <v>424</v>
          </cell>
          <cell r="S62">
            <v>1767</v>
          </cell>
          <cell r="T62">
            <v>370</v>
          </cell>
          <cell r="U62">
            <v>1</v>
          </cell>
          <cell r="V62">
            <v>1</v>
          </cell>
        </row>
        <row r="63">
          <cell r="F63" t="str">
            <v>CP000600</v>
          </cell>
          <cell r="G63" t="str">
            <v>Aleppo/حلب</v>
          </cell>
          <cell r="H63" t="str">
            <v>Al Bab/الباب</v>
          </cell>
          <cell r="I63" t="str">
            <v>Al Bab/مركز الباب</v>
          </cell>
          <cell r="J63" t="str">
            <v>Qabasin/قباسين</v>
          </cell>
          <cell r="K63" t="str">
            <v>Al Bab/ الباب</v>
          </cell>
          <cell r="L63" t="str">
            <v>Tarheen* / ترحين</v>
          </cell>
          <cell r="M63" t="str">
            <v>IS</v>
          </cell>
          <cell r="N63" t="str">
            <v>Tented</v>
          </cell>
          <cell r="O63">
            <v>969</v>
          </cell>
          <cell r="P63">
            <v>884</v>
          </cell>
          <cell r="Q63">
            <v>689</v>
          </cell>
          <cell r="R63">
            <v>565</v>
          </cell>
          <cell r="S63">
            <v>3107</v>
          </cell>
          <cell r="T63">
            <v>613</v>
          </cell>
        </row>
        <row r="64">
          <cell r="F64" t="str">
            <v>CP000601</v>
          </cell>
          <cell r="G64" t="str">
            <v>Idleb/إدلب</v>
          </cell>
          <cell r="H64" t="str">
            <v>Harim/حارم</v>
          </cell>
          <cell r="I64" t="str">
            <v>Dana/دانا</v>
          </cell>
          <cell r="J64" t="str">
            <v>Qah/قاح</v>
          </cell>
          <cell r="K64" t="str">
            <v>Salam/ سلام</v>
          </cell>
          <cell r="L64" t="str">
            <v>Al Atlal* / الأطلال</v>
          </cell>
          <cell r="M64" t="str">
            <v>IS</v>
          </cell>
          <cell r="N64" t="str">
            <v>Tented</v>
          </cell>
          <cell r="O64">
            <v>245</v>
          </cell>
          <cell r="P64">
            <v>223</v>
          </cell>
          <cell r="Q64">
            <v>174</v>
          </cell>
          <cell r="R64">
            <v>143</v>
          </cell>
          <cell r="S64">
            <v>785</v>
          </cell>
          <cell r="T64">
            <v>156</v>
          </cell>
        </row>
        <row r="65">
          <cell r="F65" t="str">
            <v>CP000602</v>
          </cell>
          <cell r="G65" t="str">
            <v>Idleb/إدلب</v>
          </cell>
          <cell r="H65" t="str">
            <v>Harim/حارم</v>
          </cell>
          <cell r="I65" t="str">
            <v>Dana/دانا</v>
          </cell>
          <cell r="J65" t="str">
            <v>Qah/قاح</v>
          </cell>
          <cell r="K65" t="str">
            <v>Qah/ قاح</v>
          </cell>
          <cell r="L65" t="str">
            <v>Al Taibah* / الطيبة -قاح</v>
          </cell>
          <cell r="M65" t="str">
            <v>IS</v>
          </cell>
          <cell r="N65" t="str">
            <v>Tented</v>
          </cell>
          <cell r="O65">
            <v>82</v>
          </cell>
          <cell r="P65">
            <v>74</v>
          </cell>
          <cell r="Q65">
            <v>58</v>
          </cell>
          <cell r="R65">
            <v>48</v>
          </cell>
          <cell r="S65">
            <v>262</v>
          </cell>
          <cell r="T65">
            <v>59</v>
          </cell>
        </row>
        <row r="66">
          <cell r="F66" t="str">
            <v>CP000603</v>
          </cell>
          <cell r="G66" t="str">
            <v>Idleb/إدلب</v>
          </cell>
          <cell r="H66" t="str">
            <v>Harim/حارم</v>
          </cell>
          <cell r="I66" t="str">
            <v>Dana/دانا</v>
          </cell>
          <cell r="J66" t="str">
            <v>Qah/قاح</v>
          </cell>
          <cell r="K66" t="str">
            <v>Salam/ سلام</v>
          </cell>
          <cell r="L66" t="str">
            <v>Molhaq Albaidar* / ملحق البيدر</v>
          </cell>
          <cell r="M66" t="str">
            <v>IS</v>
          </cell>
          <cell r="N66" t="str">
            <v>Tented</v>
          </cell>
          <cell r="O66">
            <v>55</v>
          </cell>
          <cell r="P66">
            <v>50</v>
          </cell>
          <cell r="Q66">
            <v>39</v>
          </cell>
          <cell r="R66">
            <v>32</v>
          </cell>
          <cell r="S66">
            <v>176</v>
          </cell>
          <cell r="T66">
            <v>28</v>
          </cell>
        </row>
        <row r="67">
          <cell r="F67" t="str">
            <v>CP000604</v>
          </cell>
          <cell r="G67" t="str">
            <v>Idleb/إدلب</v>
          </cell>
          <cell r="H67" t="str">
            <v>Harim/حارم</v>
          </cell>
          <cell r="I67" t="str">
            <v>Dana/دانا</v>
          </cell>
          <cell r="J67" t="str">
            <v>Deir Hassan - Darhashan/دير حسان_درحشان</v>
          </cell>
          <cell r="K67" t="str">
            <v>Deir Hassan/ دير حسان</v>
          </cell>
          <cell r="L67" t="str">
            <v>Qasr Bin Wardan*/ قصر بن وردان</v>
          </cell>
          <cell r="M67" t="str">
            <v>IS</v>
          </cell>
          <cell r="N67" t="str">
            <v>Tented</v>
          </cell>
          <cell r="O67">
            <v>402</v>
          </cell>
          <cell r="P67">
            <v>366</v>
          </cell>
          <cell r="Q67">
            <v>286</v>
          </cell>
          <cell r="R67">
            <v>234</v>
          </cell>
          <cell r="S67">
            <v>1288</v>
          </cell>
          <cell r="T67">
            <v>320</v>
          </cell>
        </row>
        <row r="68">
          <cell r="F68" t="str">
            <v>CP000605</v>
          </cell>
          <cell r="G68" t="str">
            <v>Idleb/إدلب</v>
          </cell>
          <cell r="H68" t="str">
            <v>Harim/حارم</v>
          </cell>
          <cell r="I68" t="str">
            <v>Dana/دانا</v>
          </cell>
          <cell r="J68" t="str">
            <v>Deir Hassan - Darhashan/دير حسان_درحشان</v>
          </cell>
          <cell r="K68" t="str">
            <v>Deir Hassan/ دير حسان</v>
          </cell>
          <cell r="L68" t="str">
            <v>Al Ameriah */ العامرية</v>
          </cell>
          <cell r="M68" t="str">
            <v>IS</v>
          </cell>
          <cell r="N68" t="str">
            <v>Mixed(Tentd and Buldings)</v>
          </cell>
          <cell r="O68">
            <v>453</v>
          </cell>
          <cell r="P68">
            <v>412</v>
          </cell>
          <cell r="Q68">
            <v>322</v>
          </cell>
          <cell r="R68">
            <v>264</v>
          </cell>
          <cell r="S68">
            <v>1451</v>
          </cell>
          <cell r="T68">
            <v>280</v>
          </cell>
        </row>
        <row r="69">
          <cell r="F69" t="str">
            <v>CP000606</v>
          </cell>
          <cell r="G69" t="str">
            <v>Idleb/إدلب</v>
          </cell>
          <cell r="H69" t="str">
            <v>Harim/حارم</v>
          </cell>
          <cell r="I69" t="str">
            <v>Dana/دانا</v>
          </cell>
          <cell r="J69" t="str">
            <v>Deir Hassan - Darhashan/دير حسان_درحشان</v>
          </cell>
          <cell r="K69" t="str">
            <v>Deir Hassan/ دير حسان</v>
          </cell>
          <cell r="L69" t="str">
            <v>Kafr Kar*/ كفر كار</v>
          </cell>
          <cell r="M69" t="str">
            <v>IS</v>
          </cell>
          <cell r="N69" t="str">
            <v>Mixed(Tentd and Buldings)</v>
          </cell>
          <cell r="O69">
            <v>188</v>
          </cell>
          <cell r="P69">
            <v>171</v>
          </cell>
          <cell r="Q69">
            <v>134</v>
          </cell>
          <cell r="R69">
            <v>110</v>
          </cell>
          <cell r="S69">
            <v>603</v>
          </cell>
          <cell r="T69">
            <v>120</v>
          </cell>
        </row>
        <row r="70">
          <cell r="F70" t="str">
            <v>CP000607</v>
          </cell>
          <cell r="G70" t="str">
            <v>Idleb/إدلب</v>
          </cell>
          <cell r="H70" t="str">
            <v>Harim/حارم</v>
          </cell>
          <cell r="I70" t="str">
            <v>Dana/دانا</v>
          </cell>
          <cell r="J70" t="str">
            <v>Deir Hassan - Darhashan/دير حسان_درحشان</v>
          </cell>
          <cell r="K70" t="str">
            <v>Deir Hassan/ دير حسان</v>
          </cell>
          <cell r="L70" t="str">
            <v>Horan * /حوران</v>
          </cell>
          <cell r="M70" t="str">
            <v>IS</v>
          </cell>
          <cell r="N70" t="str">
            <v>Tented</v>
          </cell>
          <cell r="O70">
            <v>207</v>
          </cell>
          <cell r="P70">
            <v>189</v>
          </cell>
          <cell r="Q70">
            <v>147</v>
          </cell>
          <cell r="R70">
            <v>121</v>
          </cell>
          <cell r="S70">
            <v>664</v>
          </cell>
          <cell r="T70">
            <v>122</v>
          </cell>
        </row>
        <row r="71">
          <cell r="F71" t="str">
            <v>CP000608</v>
          </cell>
          <cell r="G71" t="str">
            <v>Aleppo/حلب</v>
          </cell>
          <cell r="H71" t="str">
            <v>Jebel Saman/جبل سمعان</v>
          </cell>
          <cell r="I71" t="str">
            <v>Atareb/أتارب</v>
          </cell>
          <cell r="J71" t="str">
            <v>Kafr Karmin/كفر كرمين</v>
          </cell>
          <cell r="K71" t="str">
            <v>Atareb/ أتارب</v>
          </cell>
          <cell r="L71" t="str">
            <v>Madjanah*/ المدجنة</v>
          </cell>
          <cell r="M71" t="str">
            <v>IS</v>
          </cell>
          <cell r="N71" t="str">
            <v>Tented</v>
          </cell>
          <cell r="O71">
            <v>26</v>
          </cell>
          <cell r="P71">
            <v>23</v>
          </cell>
          <cell r="Q71">
            <v>18</v>
          </cell>
          <cell r="R71">
            <v>15</v>
          </cell>
          <cell r="S71">
            <v>82</v>
          </cell>
          <cell r="T71">
            <v>15</v>
          </cell>
        </row>
        <row r="72">
          <cell r="F72" t="str">
            <v>CP000609</v>
          </cell>
          <cell r="G72" t="str">
            <v>Aleppo/حلب</v>
          </cell>
          <cell r="H72" t="str">
            <v>Jebel Saman/جبل سمعان</v>
          </cell>
          <cell r="I72" t="str">
            <v>Atareb/أتارب</v>
          </cell>
          <cell r="J72" t="str">
            <v>Kafr Karmin/كفر كرمين</v>
          </cell>
          <cell r="K72" t="str">
            <v>Atareb/ أتارب</v>
          </cell>
          <cell r="L72" t="str">
            <v>Sharaa Albayad*/ شارع البياض</v>
          </cell>
          <cell r="M72" t="str">
            <v>IS</v>
          </cell>
          <cell r="N72" t="str">
            <v>Tented</v>
          </cell>
          <cell r="O72">
            <v>22</v>
          </cell>
          <cell r="P72">
            <v>20</v>
          </cell>
          <cell r="Q72">
            <v>16</v>
          </cell>
          <cell r="R72">
            <v>13</v>
          </cell>
          <cell r="S72">
            <v>71</v>
          </cell>
          <cell r="T72">
            <v>13</v>
          </cell>
        </row>
        <row r="73">
          <cell r="F73" t="str">
            <v>CP000610</v>
          </cell>
          <cell r="G73" t="str">
            <v>Aleppo/حلب</v>
          </cell>
          <cell r="H73" t="str">
            <v>Jebel Saman/جبل سمعان</v>
          </cell>
          <cell r="I73" t="str">
            <v>Atareb/أتارب</v>
          </cell>
          <cell r="J73" t="str">
            <v>Halazon/الحلزون</v>
          </cell>
          <cell r="K73" t="str">
            <v>Atareb/ أتارب</v>
          </cell>
          <cell r="L73" t="str">
            <v>Al-Madrasa*/ المدرسة</v>
          </cell>
          <cell r="M73" t="str">
            <v>IS</v>
          </cell>
          <cell r="N73" t="str">
            <v>Tented</v>
          </cell>
          <cell r="O73">
            <v>195</v>
          </cell>
          <cell r="P73">
            <v>177</v>
          </cell>
          <cell r="Q73">
            <v>139</v>
          </cell>
          <cell r="R73">
            <v>114</v>
          </cell>
          <cell r="S73">
            <v>625</v>
          </cell>
          <cell r="T73">
            <v>141</v>
          </cell>
        </row>
        <row r="74">
          <cell r="F74" t="str">
            <v>CP000611</v>
          </cell>
          <cell r="G74" t="str">
            <v>Aleppo/حلب</v>
          </cell>
          <cell r="H74" t="str">
            <v>Jebel Saman/جبل سمعان</v>
          </cell>
          <cell r="I74" t="str">
            <v>Atareb/أتارب</v>
          </cell>
          <cell r="J74" t="str">
            <v>Halazon/الحلزون</v>
          </cell>
          <cell r="K74" t="str">
            <v>Atareb/ أتارب</v>
          </cell>
          <cell r="L74" t="str">
            <v>Kafroma*/ كفروما</v>
          </cell>
          <cell r="M74" t="str">
            <v>IS</v>
          </cell>
          <cell r="N74" t="str">
            <v>Tented</v>
          </cell>
          <cell r="O74">
            <v>28.08</v>
          </cell>
          <cell r="P74">
            <v>25.56</v>
          </cell>
          <cell r="Q74">
            <v>19.98</v>
          </cell>
          <cell r="R74">
            <v>16.38</v>
          </cell>
          <cell r="S74">
            <v>90</v>
          </cell>
          <cell r="T74">
            <v>15</v>
          </cell>
        </row>
        <row r="75">
          <cell r="F75" t="str">
            <v>CP000612</v>
          </cell>
          <cell r="G75" t="str">
            <v>Aleppo/حلب</v>
          </cell>
          <cell r="H75" t="str">
            <v>Jebel Saman/جبل سمعان</v>
          </cell>
          <cell r="I75" t="str">
            <v>Atareb/أتارب</v>
          </cell>
          <cell r="J75" t="str">
            <v>Halazon/الحلزون</v>
          </cell>
          <cell r="K75" t="str">
            <v>Atareb/ أتارب</v>
          </cell>
          <cell r="L75" t="str">
            <v>Al-Bashakum*/البشاكم</v>
          </cell>
          <cell r="M75" t="str">
            <v>IS</v>
          </cell>
          <cell r="N75" t="str">
            <v>Tented</v>
          </cell>
          <cell r="O75">
            <v>28</v>
          </cell>
          <cell r="P75">
            <v>26</v>
          </cell>
          <cell r="Q75">
            <v>20</v>
          </cell>
          <cell r="R75">
            <v>16</v>
          </cell>
          <cell r="S75">
            <v>90</v>
          </cell>
          <cell r="T75">
            <v>15</v>
          </cell>
        </row>
        <row r="76">
          <cell r="F76" t="str">
            <v>CP000613</v>
          </cell>
          <cell r="G76" t="str">
            <v>Aleppo/حلب</v>
          </cell>
          <cell r="H76" t="str">
            <v>Jebel Saman/جبل سمعان</v>
          </cell>
          <cell r="I76" t="str">
            <v>Atareb/أتارب</v>
          </cell>
          <cell r="J76" t="str">
            <v>Tuwama/التوامة</v>
          </cell>
          <cell r="K76" t="str">
            <v>Atareb/ أتارب</v>
          </cell>
          <cell r="L76" t="str">
            <v>Al Ezza */ العزة</v>
          </cell>
          <cell r="M76" t="str">
            <v>IS</v>
          </cell>
          <cell r="N76" t="str">
            <v>Tented</v>
          </cell>
          <cell r="O76">
            <v>1785</v>
          </cell>
          <cell r="P76">
            <v>1624</v>
          </cell>
          <cell r="Q76">
            <v>1270</v>
          </cell>
          <cell r="R76">
            <v>1041</v>
          </cell>
          <cell r="S76">
            <v>5720</v>
          </cell>
          <cell r="T76">
            <v>800</v>
          </cell>
        </row>
        <row r="77">
          <cell r="F77" t="str">
            <v>CP000614</v>
          </cell>
          <cell r="G77" t="str">
            <v>Aleppo/حلب</v>
          </cell>
          <cell r="H77" t="str">
            <v>Jebel Saman/جبل سمعان</v>
          </cell>
          <cell r="I77" t="str">
            <v>Atareb/أتارب</v>
          </cell>
          <cell r="J77" t="str">
            <v>Tuwama/التوامة</v>
          </cell>
          <cell r="K77" t="str">
            <v>Atareb/ أتارب</v>
          </cell>
          <cell r="L77" t="str">
            <v>Al Mansoura*/ المنصورة</v>
          </cell>
          <cell r="M77" t="str">
            <v>IS</v>
          </cell>
          <cell r="N77" t="str">
            <v>Tented</v>
          </cell>
          <cell r="O77">
            <v>112</v>
          </cell>
          <cell r="P77">
            <v>102</v>
          </cell>
          <cell r="Q77">
            <v>80</v>
          </cell>
          <cell r="R77">
            <v>66</v>
          </cell>
          <cell r="S77">
            <v>360</v>
          </cell>
          <cell r="T77">
            <v>74</v>
          </cell>
        </row>
        <row r="78">
          <cell r="F78" t="str">
            <v>CP000615</v>
          </cell>
          <cell r="G78" t="str">
            <v>Aleppo/حلب</v>
          </cell>
          <cell r="H78" t="str">
            <v>Jebel Saman/جبل سمعان</v>
          </cell>
          <cell r="I78" t="str">
            <v>Atareb/أتارب</v>
          </cell>
          <cell r="J78" t="str">
            <v>Abzemo/الابزمو</v>
          </cell>
          <cell r="K78" t="str">
            <v>Atareb/ أتارب</v>
          </cell>
          <cell r="L78" t="str">
            <v>Al Jouma*/ مخيم الجومة</v>
          </cell>
          <cell r="M78" t="str">
            <v>IS</v>
          </cell>
          <cell r="N78" t="str">
            <v>Tented</v>
          </cell>
          <cell r="O78">
            <v>77</v>
          </cell>
          <cell r="P78">
            <v>70</v>
          </cell>
          <cell r="Q78">
            <v>55</v>
          </cell>
          <cell r="R78">
            <v>45</v>
          </cell>
          <cell r="S78">
            <v>247</v>
          </cell>
          <cell r="T78">
            <v>41</v>
          </cell>
        </row>
        <row r="79">
          <cell r="F79" t="str">
            <v>CP000616</v>
          </cell>
          <cell r="G79" t="str">
            <v>Aleppo/حلب</v>
          </cell>
          <cell r="H79" t="str">
            <v>Jebel Saman/جبل سمعان</v>
          </cell>
          <cell r="I79" t="str">
            <v>Atareb/أتارب</v>
          </cell>
          <cell r="J79" t="str">
            <v>Kafr Taal/كفر تعال</v>
          </cell>
          <cell r="K79" t="str">
            <v>Atareb/ أتارب</v>
          </cell>
          <cell r="L79" t="str">
            <v>Bafis*/ بحفيس</v>
          </cell>
          <cell r="M79" t="str">
            <v>IS</v>
          </cell>
          <cell r="N79" t="str">
            <v>Tented</v>
          </cell>
          <cell r="O79">
            <v>200.61600000000001</v>
          </cell>
          <cell r="P79">
            <v>182.61199999999999</v>
          </cell>
          <cell r="Q79">
            <v>142.74600000000001</v>
          </cell>
          <cell r="R79">
            <v>117.026</v>
          </cell>
          <cell r="S79">
            <v>643</v>
          </cell>
          <cell r="T79">
            <v>115</v>
          </cell>
        </row>
        <row r="80">
          <cell r="F80" t="str">
            <v>CP000617</v>
          </cell>
          <cell r="G80" t="str">
            <v>Aleppo/حلب</v>
          </cell>
          <cell r="H80" t="str">
            <v>Jebel Saman/جبل سمعان</v>
          </cell>
          <cell r="I80" t="str">
            <v>Atareb/أتارب</v>
          </cell>
          <cell r="J80" t="str">
            <v>Ajel/عاجل</v>
          </cell>
          <cell r="K80" t="str">
            <v>Atareb/ أتارب</v>
          </cell>
          <cell r="L80" t="str">
            <v>Tajamuaa Al Sadiaa*/تجمع السعدية</v>
          </cell>
          <cell r="M80" t="str">
            <v>IS</v>
          </cell>
          <cell r="N80" t="str">
            <v>Tented</v>
          </cell>
          <cell r="O80">
            <v>2785</v>
          </cell>
          <cell r="P80">
            <v>2535</v>
          </cell>
          <cell r="Q80">
            <v>1981</v>
          </cell>
          <cell r="R80">
            <v>1624</v>
          </cell>
          <cell r="S80">
            <v>8925</v>
          </cell>
          <cell r="T80">
            <v>1275</v>
          </cell>
        </row>
        <row r="81">
          <cell r="F81" t="str">
            <v>CP000618</v>
          </cell>
          <cell r="G81" t="str">
            <v>Aleppo/حلب</v>
          </cell>
          <cell r="H81" t="str">
            <v>Jebel Saman/جبل سمعان</v>
          </cell>
          <cell r="I81" t="str">
            <v>Atareb/أتارب</v>
          </cell>
          <cell r="J81" t="str">
            <v>Big Orm/أورم الكبرى</v>
          </cell>
          <cell r="K81" t="str">
            <v>Atareb/ أتارب</v>
          </cell>
          <cell r="L81" t="str">
            <v>Al Anwar*/ مخيم الانوار</v>
          </cell>
          <cell r="M81" t="str">
            <v>IS</v>
          </cell>
          <cell r="N81" t="str">
            <v>Tented</v>
          </cell>
          <cell r="O81">
            <v>38</v>
          </cell>
          <cell r="P81">
            <v>35</v>
          </cell>
          <cell r="Q81">
            <v>27</v>
          </cell>
          <cell r="R81">
            <v>23</v>
          </cell>
          <cell r="S81">
            <v>123</v>
          </cell>
          <cell r="T81">
            <v>24</v>
          </cell>
        </row>
        <row r="82">
          <cell r="F82" t="str">
            <v>CP000619</v>
          </cell>
          <cell r="G82" t="str">
            <v>Aleppo/حلب</v>
          </cell>
          <cell r="H82" t="str">
            <v>Jebel Saman/جبل سمعان</v>
          </cell>
          <cell r="I82" t="str">
            <v>Atareb/أتارب</v>
          </cell>
          <cell r="J82" t="str">
            <v>Kafr Naha/كفر ناها</v>
          </cell>
          <cell r="K82" t="str">
            <v>Atareb/ أتارب</v>
          </cell>
          <cell r="L82" t="str">
            <v>Rama*/مخيم راما</v>
          </cell>
          <cell r="M82" t="str">
            <v>IS</v>
          </cell>
          <cell r="N82" t="str">
            <v>Tented</v>
          </cell>
          <cell r="O82">
            <v>527</v>
          </cell>
          <cell r="P82">
            <v>479</v>
          </cell>
          <cell r="Q82">
            <v>375</v>
          </cell>
          <cell r="R82">
            <v>307</v>
          </cell>
          <cell r="S82">
            <v>1688</v>
          </cell>
          <cell r="T82">
            <v>308</v>
          </cell>
        </row>
        <row r="83">
          <cell r="F83" t="str">
            <v>CP000620</v>
          </cell>
          <cell r="G83" t="str">
            <v>Aleppo/حلب</v>
          </cell>
          <cell r="H83" t="str">
            <v>Jebel Saman/جبل سمعان</v>
          </cell>
          <cell r="I83" t="str">
            <v>Atareb/أتارب</v>
          </cell>
          <cell r="J83" t="str">
            <v>Little Orm/أورم الصغرى</v>
          </cell>
          <cell r="K83" t="str">
            <v>Atareb/ أتارب</v>
          </cell>
          <cell r="L83" t="str">
            <v>Al Fajar*/ الفجر</v>
          </cell>
          <cell r="M83" t="str">
            <v>IS</v>
          </cell>
          <cell r="N83" t="str">
            <v>Tented</v>
          </cell>
          <cell r="O83">
            <v>216</v>
          </cell>
          <cell r="P83">
            <v>197</v>
          </cell>
          <cell r="Q83">
            <v>154</v>
          </cell>
          <cell r="R83">
            <v>126</v>
          </cell>
          <cell r="S83">
            <v>693</v>
          </cell>
          <cell r="T83">
            <v>95</v>
          </cell>
        </row>
        <row r="84">
          <cell r="F84" t="str">
            <v>CP000621</v>
          </cell>
          <cell r="G84" t="str">
            <v>Aleppo/حلب</v>
          </cell>
          <cell r="H84" t="str">
            <v>Jebel Saman/جبل سمعان</v>
          </cell>
          <cell r="I84" t="str">
            <v>Atareb/أتارب</v>
          </cell>
          <cell r="J84" t="str">
            <v>Little Orm/أورم الصغرى</v>
          </cell>
          <cell r="K84" t="str">
            <v>Atareb/ أتارب</v>
          </cell>
          <cell r="L84" t="str">
            <v>Al Wafdeen*/الوافدين</v>
          </cell>
          <cell r="M84" t="str">
            <v>IS</v>
          </cell>
          <cell r="N84" t="str">
            <v>Tented</v>
          </cell>
          <cell r="O84">
            <v>46</v>
          </cell>
          <cell r="P84">
            <v>42</v>
          </cell>
          <cell r="Q84">
            <v>33</v>
          </cell>
          <cell r="R84">
            <v>27</v>
          </cell>
          <cell r="S84">
            <v>148</v>
          </cell>
          <cell r="T84">
            <v>43</v>
          </cell>
        </row>
        <row r="85">
          <cell r="F85" t="str">
            <v>CP000622</v>
          </cell>
          <cell r="G85" t="str">
            <v>Aleppo/حلب</v>
          </cell>
          <cell r="H85" t="str">
            <v>Jebel Saman/جبل سمعان</v>
          </cell>
          <cell r="I85" t="str">
            <v>Atareb/أتارب</v>
          </cell>
          <cell r="J85" t="str">
            <v>Little Orm/أورم الصغرى</v>
          </cell>
          <cell r="K85" t="str">
            <v>Atareb/ أتارب</v>
          </cell>
          <cell r="L85" t="str">
            <v>Al Asdeqaa*/الأصدقاء</v>
          </cell>
          <cell r="M85" t="str">
            <v>IS</v>
          </cell>
          <cell r="N85" t="str">
            <v>Tented</v>
          </cell>
          <cell r="O85">
            <v>52</v>
          </cell>
          <cell r="P85">
            <v>48</v>
          </cell>
          <cell r="Q85">
            <v>37</v>
          </cell>
          <cell r="R85">
            <v>31</v>
          </cell>
          <cell r="S85">
            <v>168</v>
          </cell>
          <cell r="T85">
            <v>25</v>
          </cell>
        </row>
        <row r="86">
          <cell r="F86" t="str">
            <v>CP000623</v>
          </cell>
          <cell r="G86" t="str">
            <v>Aleppo/حلب</v>
          </cell>
          <cell r="H86" t="str">
            <v>Jebel Saman/جبل سمعان</v>
          </cell>
          <cell r="I86" t="str">
            <v>Atareb/أتارب</v>
          </cell>
          <cell r="J86" t="str">
            <v>Kafr Amma/كفر عمة</v>
          </cell>
          <cell r="K86" t="str">
            <v>Atareb/ أتارب</v>
          </cell>
          <cell r="L86" t="str">
            <v>Ard Alwati*/ارض الوطى</v>
          </cell>
          <cell r="M86" t="str">
            <v>IS</v>
          </cell>
          <cell r="N86" t="str">
            <v>Tented</v>
          </cell>
          <cell r="O86">
            <v>41</v>
          </cell>
          <cell r="P86">
            <v>37</v>
          </cell>
          <cell r="Q86">
            <v>29</v>
          </cell>
          <cell r="R86">
            <v>24</v>
          </cell>
          <cell r="S86">
            <v>131</v>
          </cell>
          <cell r="T86">
            <v>25</v>
          </cell>
        </row>
        <row r="87">
          <cell r="F87" t="str">
            <v>CP000525</v>
          </cell>
          <cell r="G87" t="str">
            <v>Idleb/إدلب</v>
          </cell>
          <cell r="H87" t="str">
            <v>Al Mara/معرة النعمان</v>
          </cell>
          <cell r="I87" t="str">
            <v>Maarrat An Numan/مركز معرة النعمان</v>
          </cell>
          <cell r="J87" t="str">
            <v>Sarman/الصرمان</v>
          </cell>
          <cell r="K87" t="str">
            <v>Maarrat An Numan/ مركز معرة النعمان</v>
          </cell>
          <cell r="L87" t="str">
            <v>Al Sarman /الصرمان</v>
          </cell>
          <cell r="M87" t="str">
            <v>IS</v>
          </cell>
          <cell r="N87" t="str">
            <v>Tented</v>
          </cell>
          <cell r="O87">
            <v>62.4</v>
          </cell>
          <cell r="P87">
            <v>56.8</v>
          </cell>
          <cell r="Q87">
            <v>44.4</v>
          </cell>
          <cell r="R87">
            <v>36.4</v>
          </cell>
          <cell r="S87">
            <v>200</v>
          </cell>
          <cell r="T87">
            <v>40</v>
          </cell>
        </row>
        <row r="88">
          <cell r="F88" t="str">
            <v>CP000055</v>
          </cell>
          <cell r="G88" t="str">
            <v>Idleb/إدلب</v>
          </cell>
          <cell r="H88" t="str">
            <v>Harim/حارم</v>
          </cell>
          <cell r="I88" t="str">
            <v>Armanaz/أرمناز</v>
          </cell>
          <cell r="J88" t="str">
            <v>Armanaz/أرمناز</v>
          </cell>
          <cell r="K88" t="str">
            <v>Armanaz/ أرمناز</v>
          </cell>
          <cell r="L88" t="str">
            <v xml:space="preserve">Municipality building/ بناية البلدية </v>
          </cell>
          <cell r="M88" t="str">
            <v>CC</v>
          </cell>
          <cell r="N88" t="str">
            <v>Concrete room</v>
          </cell>
          <cell r="O88">
            <v>181</v>
          </cell>
          <cell r="P88">
            <v>196</v>
          </cell>
          <cell r="Q88">
            <v>145</v>
          </cell>
          <cell r="R88">
            <v>137</v>
          </cell>
          <cell r="S88">
            <v>659</v>
          </cell>
          <cell r="T88">
            <v>160</v>
          </cell>
          <cell r="U88">
            <v>0.89</v>
          </cell>
          <cell r="V88">
            <v>0.39</v>
          </cell>
        </row>
        <row r="89">
          <cell r="F89" t="str">
            <v>CP000059</v>
          </cell>
          <cell r="G89" t="str">
            <v>Idleb/إدلب</v>
          </cell>
          <cell r="H89" t="str">
            <v>Harim/حارم</v>
          </cell>
          <cell r="I89" t="str">
            <v>Dana/دانا</v>
          </cell>
          <cell r="J89" t="str">
            <v>Atma/اطمه</v>
          </cell>
          <cell r="K89" t="str">
            <v>Atma/ اطمه</v>
          </cell>
          <cell r="L89" t="str">
            <v>Atmeh/ أطمه</v>
          </cell>
          <cell r="M89" t="str">
            <v>IS</v>
          </cell>
          <cell r="N89" t="str">
            <v>Mixed</v>
          </cell>
          <cell r="O89">
            <v>34505</v>
          </cell>
          <cell r="P89">
            <v>31408</v>
          </cell>
          <cell r="Q89">
            <v>24551</v>
          </cell>
          <cell r="R89">
            <v>20128</v>
          </cell>
          <cell r="S89">
            <v>110592</v>
          </cell>
          <cell r="T89">
            <v>15904</v>
          </cell>
        </row>
        <row r="90">
          <cell r="F90" t="str">
            <v>CP000434</v>
          </cell>
          <cell r="G90" t="str">
            <v>Idleb/إدلب</v>
          </cell>
          <cell r="H90" t="str">
            <v>Harim/حارم</v>
          </cell>
          <cell r="I90" t="str">
            <v>Dana/دانا</v>
          </cell>
          <cell r="J90" t="str">
            <v>Bab El Hawa/باب الهوى - دانا</v>
          </cell>
          <cell r="K90" t="str">
            <v>Bab Al Hawa/ باب الهوى</v>
          </cell>
          <cell r="L90" t="str">
            <v>Al Bardakli/ البردقلي</v>
          </cell>
          <cell r="M90" t="str">
            <v>IS</v>
          </cell>
          <cell r="N90" t="str">
            <v>Tented</v>
          </cell>
          <cell r="O90">
            <v>56</v>
          </cell>
          <cell r="P90">
            <v>63</v>
          </cell>
          <cell r="Q90">
            <v>52</v>
          </cell>
          <cell r="R90">
            <v>246</v>
          </cell>
          <cell r="S90">
            <v>417</v>
          </cell>
          <cell r="T90">
            <v>70</v>
          </cell>
          <cell r="U90">
            <v>0.2</v>
          </cell>
        </row>
        <row r="91">
          <cell r="F91" t="str">
            <v>CP000060</v>
          </cell>
          <cell r="G91" t="str">
            <v>Idleb/إدلب</v>
          </cell>
          <cell r="H91" t="str">
            <v>Harim/حارم</v>
          </cell>
          <cell r="I91" t="str">
            <v>Dana/دانا</v>
          </cell>
          <cell r="J91" t="str">
            <v>Bab El Hawa/باب الهوى - دانا</v>
          </cell>
          <cell r="K91" t="str">
            <v>Bab Al Hawa/ باب الهوى</v>
          </cell>
          <cell r="L91" t="str">
            <v>Al Nahdha/ النهضة</v>
          </cell>
          <cell r="M91" t="str">
            <v>IS</v>
          </cell>
          <cell r="N91" t="str">
            <v>Tented</v>
          </cell>
          <cell r="O91">
            <v>189</v>
          </cell>
          <cell r="P91">
            <v>190</v>
          </cell>
          <cell r="Q91">
            <v>131</v>
          </cell>
          <cell r="R91">
            <v>125</v>
          </cell>
          <cell r="S91">
            <v>635</v>
          </cell>
          <cell r="T91">
            <v>127</v>
          </cell>
          <cell r="U91">
            <v>1</v>
          </cell>
          <cell r="V91">
            <v>0.8</v>
          </cell>
          <cell r="Z91">
            <v>1</v>
          </cell>
        </row>
        <row r="92">
          <cell r="F92" t="str">
            <v>CP000066</v>
          </cell>
          <cell r="G92" t="str">
            <v>Idleb/إدلب</v>
          </cell>
          <cell r="H92" t="str">
            <v>Harim/حارم</v>
          </cell>
          <cell r="I92" t="str">
            <v>Dana/دانا</v>
          </cell>
          <cell r="J92" t="str">
            <v>Bab El Hawa/باب الهوى - دانا</v>
          </cell>
          <cell r="K92" t="str">
            <v>Bab Al Hawa/ باب الهوى</v>
          </cell>
          <cell r="L92" t="str">
            <v xml:space="preserve">Aysha/ ايجا </v>
          </cell>
          <cell r="M92" t="str">
            <v>IS</v>
          </cell>
          <cell r="N92" t="str">
            <v>Caravans</v>
          </cell>
          <cell r="O92">
            <v>164</v>
          </cell>
          <cell r="P92">
            <v>163</v>
          </cell>
          <cell r="Q92">
            <v>171</v>
          </cell>
          <cell r="R92">
            <v>149</v>
          </cell>
          <cell r="S92">
            <v>647</v>
          </cell>
          <cell r="T92">
            <v>105</v>
          </cell>
        </row>
        <row r="93">
          <cell r="F93" t="str">
            <v>CP000067</v>
          </cell>
          <cell r="G93" t="str">
            <v>Idleb/إدلب</v>
          </cell>
          <cell r="H93" t="str">
            <v>Harim/حارم</v>
          </cell>
          <cell r="I93" t="str">
            <v>Dana/دانا</v>
          </cell>
          <cell r="J93" t="str">
            <v>Bab El Hawa/باب الهوى - دانا</v>
          </cell>
          <cell r="K93" t="str">
            <v>Bab Al Hawa/ باب الهوى</v>
          </cell>
          <cell r="L93" t="str">
            <v>Shahba'1 (Bab Al Hawa Lower/1)/ الشهبا 1</v>
          </cell>
          <cell r="M93" t="str">
            <v>IS</v>
          </cell>
          <cell r="N93" t="str">
            <v>Tented</v>
          </cell>
          <cell r="O93">
            <v>347</v>
          </cell>
          <cell r="P93">
            <v>350</v>
          </cell>
          <cell r="Q93">
            <v>242</v>
          </cell>
          <cell r="R93">
            <v>230</v>
          </cell>
          <cell r="S93">
            <v>1169</v>
          </cell>
          <cell r="T93">
            <v>234</v>
          </cell>
          <cell r="U93">
            <v>1</v>
          </cell>
          <cell r="V93">
            <v>1</v>
          </cell>
          <cell r="Z93">
            <v>1</v>
          </cell>
        </row>
        <row r="94">
          <cell r="F94" t="str">
            <v>CP000451</v>
          </cell>
          <cell r="G94" t="str">
            <v>Idleb/إدلب</v>
          </cell>
          <cell r="H94" t="str">
            <v>Harim/حارم</v>
          </cell>
          <cell r="I94" t="str">
            <v>Dana/دانا</v>
          </cell>
          <cell r="J94" t="str">
            <v>Bab El Hawa/باب الهوى - دانا</v>
          </cell>
          <cell r="K94" t="str">
            <v>Bab Al Hawa/ باب الهوى</v>
          </cell>
          <cell r="L94" t="str">
            <v>Umut Camp/ أمل</v>
          </cell>
          <cell r="M94" t="str">
            <v>PC</v>
          </cell>
          <cell r="N94" t="str">
            <v>Tented</v>
          </cell>
          <cell r="O94">
            <v>1860</v>
          </cell>
          <cell r="P94">
            <v>1493</v>
          </cell>
          <cell r="Q94">
            <v>1552</v>
          </cell>
          <cell r="R94">
            <v>1200</v>
          </cell>
          <cell r="S94">
            <v>6105</v>
          </cell>
          <cell r="T94">
            <v>1100</v>
          </cell>
          <cell r="U94">
            <v>1</v>
          </cell>
          <cell r="V94">
            <v>1</v>
          </cell>
          <cell r="Z94">
            <v>0</v>
          </cell>
        </row>
        <row r="95">
          <cell r="F95" t="str">
            <v>CP000452</v>
          </cell>
          <cell r="G95" t="str">
            <v>Idleb/إدلب</v>
          </cell>
          <cell r="H95" t="str">
            <v>Harim/حارم</v>
          </cell>
          <cell r="I95" t="str">
            <v>Dana/دانا</v>
          </cell>
          <cell r="J95" t="str">
            <v>Bab El Hawa/باب الهوى - دانا</v>
          </cell>
          <cell r="K95" t="str">
            <v>Bab Al Hawa/ باب الهوى</v>
          </cell>
          <cell r="L95" t="str">
            <v>Yalniz Degilsiniz 2/ أنت لست فقط 2</v>
          </cell>
          <cell r="M95" t="str">
            <v>PC</v>
          </cell>
          <cell r="N95" t="str">
            <v>Tented</v>
          </cell>
          <cell r="O95">
            <v>229</v>
          </cell>
          <cell r="P95">
            <v>188</v>
          </cell>
          <cell r="Q95">
            <v>111</v>
          </cell>
          <cell r="R95">
            <v>93</v>
          </cell>
          <cell r="S95">
            <v>621</v>
          </cell>
          <cell r="T95">
            <v>112</v>
          </cell>
          <cell r="U95">
            <v>1</v>
          </cell>
          <cell r="V95">
            <v>1</v>
          </cell>
          <cell r="Z95">
            <v>0</v>
          </cell>
        </row>
        <row r="96">
          <cell r="F96" t="str">
            <v>CP000533</v>
          </cell>
          <cell r="G96" t="str">
            <v>Idleb/إدلب</v>
          </cell>
          <cell r="H96" t="str">
            <v>Harim/حارم</v>
          </cell>
          <cell r="I96" t="str">
            <v>Dana/دانا</v>
          </cell>
          <cell r="J96" t="str">
            <v>Dana (Dana)/الدانا - دانا</v>
          </cell>
          <cell r="K96" t="str">
            <v>Deir Hassan/ دير حسان</v>
          </cell>
          <cell r="L96" t="str">
            <v>Al Khair */ الخير</v>
          </cell>
          <cell r="M96" t="str">
            <v>IS</v>
          </cell>
          <cell r="N96" t="str">
            <v>Tented</v>
          </cell>
          <cell r="O96">
            <v>247</v>
          </cell>
          <cell r="P96">
            <v>248</v>
          </cell>
          <cell r="Q96">
            <v>172</v>
          </cell>
          <cell r="R96">
            <v>164</v>
          </cell>
          <cell r="S96">
            <v>831</v>
          </cell>
          <cell r="T96">
            <v>166</v>
          </cell>
          <cell r="U96">
            <v>0.15</v>
          </cell>
          <cell r="Z96">
            <v>1</v>
          </cell>
        </row>
        <row r="97">
          <cell r="F97" t="str">
            <v>CP000569</v>
          </cell>
          <cell r="G97" t="str">
            <v>Idleb/إدلب</v>
          </cell>
          <cell r="H97" t="str">
            <v>Harim/حارم</v>
          </cell>
          <cell r="I97" t="str">
            <v>Dana/دانا</v>
          </cell>
          <cell r="J97" t="str">
            <v>Babisqa/بابيسقا</v>
          </cell>
          <cell r="K97" t="str">
            <v>Bab Al Hawa/ باب الهوى</v>
          </cell>
          <cell r="L97" t="str">
            <v>Aldiaa * / الضياء</v>
          </cell>
          <cell r="M97" t="str">
            <v>IS</v>
          </cell>
          <cell r="N97" t="str">
            <v>Mixed</v>
          </cell>
          <cell r="O97">
            <v>227</v>
          </cell>
          <cell r="P97">
            <v>229</v>
          </cell>
          <cell r="Q97">
            <v>158</v>
          </cell>
          <cell r="R97">
            <v>151</v>
          </cell>
          <cell r="S97">
            <v>765</v>
          </cell>
          <cell r="T97">
            <v>153</v>
          </cell>
          <cell r="U97">
            <v>0.9</v>
          </cell>
          <cell r="V97">
            <v>0.9</v>
          </cell>
          <cell r="Z97">
            <v>1</v>
          </cell>
        </row>
        <row r="98">
          <cell r="F98" t="str">
            <v>CP000534</v>
          </cell>
          <cell r="G98" t="str">
            <v>Idleb/إدلب</v>
          </cell>
          <cell r="H98" t="str">
            <v>Harim/حارم</v>
          </cell>
          <cell r="I98" t="str">
            <v>Dana/دانا</v>
          </cell>
          <cell r="J98" t="str">
            <v>Deir Hassan - Darhashan/دير حسان_درحشان</v>
          </cell>
          <cell r="K98" t="str">
            <v>Deir Hassan/ دير حسان</v>
          </cell>
          <cell r="L98" t="str">
            <v>Wadi Alazeeb * / وادي العذيب</v>
          </cell>
          <cell r="M98" t="str">
            <v>IS</v>
          </cell>
          <cell r="N98" t="str">
            <v>Mixed</v>
          </cell>
          <cell r="O98">
            <v>183</v>
          </cell>
          <cell r="P98">
            <v>184</v>
          </cell>
          <cell r="Q98">
            <v>127</v>
          </cell>
          <cell r="R98">
            <v>121</v>
          </cell>
          <cell r="S98">
            <v>615</v>
          </cell>
          <cell r="T98">
            <v>123</v>
          </cell>
          <cell r="U98">
            <v>0.2</v>
          </cell>
          <cell r="V98">
            <v>0.2</v>
          </cell>
          <cell r="Z98">
            <v>1</v>
          </cell>
        </row>
        <row r="99">
          <cell r="F99" t="str">
            <v>CP000535</v>
          </cell>
          <cell r="G99" t="str">
            <v>Idleb/إدلب</v>
          </cell>
          <cell r="H99" t="str">
            <v>Harim/حارم</v>
          </cell>
          <cell r="I99" t="str">
            <v>Dana/دانا</v>
          </cell>
          <cell r="J99" t="str">
            <v>Deir Hassan - Darhashan/دير حسان_درحشان</v>
          </cell>
          <cell r="K99" t="str">
            <v>Deir Hassan/ دير حسان</v>
          </cell>
          <cell r="L99" t="str">
            <v>Al Salam (Deir Hassan) */ السلام- دير حسان</v>
          </cell>
          <cell r="M99" t="str">
            <v>IS</v>
          </cell>
          <cell r="N99" t="str">
            <v>Mixed</v>
          </cell>
          <cell r="O99">
            <v>150</v>
          </cell>
          <cell r="P99">
            <v>151</v>
          </cell>
          <cell r="Q99">
            <v>105</v>
          </cell>
          <cell r="R99">
            <v>99</v>
          </cell>
          <cell r="S99">
            <v>505</v>
          </cell>
          <cell r="T99">
            <v>101</v>
          </cell>
          <cell r="U99">
            <v>0.2</v>
          </cell>
          <cell r="V99">
            <v>0.2</v>
          </cell>
          <cell r="Z99">
            <v>1</v>
          </cell>
        </row>
        <row r="100">
          <cell r="F100" t="str">
            <v>CP000541</v>
          </cell>
          <cell r="G100" t="str">
            <v>Idleb/إدلب</v>
          </cell>
          <cell r="H100" t="str">
            <v>Harim/حارم</v>
          </cell>
          <cell r="I100" t="str">
            <v>Dana/دانا</v>
          </cell>
          <cell r="J100" t="str">
            <v>Deir Hassan - Darhashan/دير حسان_درحشان</v>
          </cell>
          <cell r="K100" t="str">
            <v>Deir Hassan/ دير حسان</v>
          </cell>
          <cell r="L100" t="str">
            <v>Al-Baraka / البركة</v>
          </cell>
          <cell r="M100" t="str">
            <v>IS</v>
          </cell>
          <cell r="N100" t="str">
            <v>Caravans</v>
          </cell>
          <cell r="O100">
            <v>493</v>
          </cell>
          <cell r="P100">
            <v>496</v>
          </cell>
          <cell r="Q100">
            <v>344</v>
          </cell>
          <cell r="R100">
            <v>327</v>
          </cell>
          <cell r="S100">
            <v>1660</v>
          </cell>
          <cell r="T100">
            <v>332</v>
          </cell>
          <cell r="U100">
            <v>0.25</v>
          </cell>
          <cell r="Z100">
            <v>1</v>
          </cell>
        </row>
        <row r="101">
          <cell r="F101" t="str">
            <v>CP000542</v>
          </cell>
          <cell r="G101" t="str">
            <v>Idleb/إدلب</v>
          </cell>
          <cell r="H101" t="str">
            <v>Harim/حارم</v>
          </cell>
          <cell r="I101" t="str">
            <v>Dana/دانا</v>
          </cell>
          <cell r="J101" t="str">
            <v>Deir Hassan - Darhashan/دير حسان_درحشان</v>
          </cell>
          <cell r="K101" t="str">
            <v>Deir Hassan/ دير حسان</v>
          </cell>
          <cell r="L101" t="str">
            <v>Al-Nashmy */ النشمي</v>
          </cell>
          <cell r="M101" t="str">
            <v>IS</v>
          </cell>
          <cell r="N101" t="str">
            <v>Mixed</v>
          </cell>
          <cell r="O101">
            <v>198</v>
          </cell>
          <cell r="P101">
            <v>149</v>
          </cell>
          <cell r="Q101">
            <v>202</v>
          </cell>
          <cell r="R101">
            <v>101</v>
          </cell>
          <cell r="S101">
            <v>650</v>
          </cell>
          <cell r="T101">
            <v>200</v>
          </cell>
          <cell r="U101">
            <v>0.6</v>
          </cell>
          <cell r="Z101">
            <v>0</v>
          </cell>
        </row>
        <row r="102">
          <cell r="F102" t="str">
            <v>CP000543</v>
          </cell>
          <cell r="G102" t="str">
            <v>Idleb/إدلب</v>
          </cell>
          <cell r="H102" t="str">
            <v>Harim/حارم</v>
          </cell>
          <cell r="I102" t="str">
            <v>Dana/دانا</v>
          </cell>
          <cell r="J102" t="str">
            <v>Deir Hassan - Darhashan/دير حسان_درحشان</v>
          </cell>
          <cell r="K102" t="str">
            <v>Deir Hassan/ دير حسان</v>
          </cell>
          <cell r="L102" t="str">
            <v>Al-Waleed-Der hassan / الوليد-دير حسان</v>
          </cell>
          <cell r="M102" t="str">
            <v>IS</v>
          </cell>
          <cell r="N102" t="str">
            <v>Tented</v>
          </cell>
          <cell r="O102">
            <v>71</v>
          </cell>
          <cell r="P102">
            <v>83</v>
          </cell>
          <cell r="Q102">
            <v>98</v>
          </cell>
          <cell r="R102">
            <v>83</v>
          </cell>
          <cell r="S102">
            <v>335</v>
          </cell>
          <cell r="T102">
            <v>85</v>
          </cell>
          <cell r="U102">
            <v>1</v>
          </cell>
          <cell r="Z102">
            <v>1</v>
          </cell>
        </row>
        <row r="103">
          <cell r="F103" t="str">
            <v>CP000544</v>
          </cell>
          <cell r="G103" t="str">
            <v>Idleb/إدلب</v>
          </cell>
          <cell r="H103" t="str">
            <v>Harim/حارم</v>
          </cell>
          <cell r="I103" t="str">
            <v>Dana/دانا</v>
          </cell>
          <cell r="J103" t="str">
            <v>Deir Hassan - Darhashan/دير حسان_درحشان</v>
          </cell>
          <cell r="K103" t="str">
            <v>Deir Hassan/ دير حسان</v>
          </cell>
          <cell r="L103" t="str">
            <v>Al-Naeemiia */ النعيمية</v>
          </cell>
          <cell r="M103" t="str">
            <v>IS</v>
          </cell>
          <cell r="N103" t="str">
            <v>Mixed</v>
          </cell>
          <cell r="O103">
            <v>166</v>
          </cell>
          <cell r="P103">
            <v>167</v>
          </cell>
          <cell r="Q103">
            <v>116</v>
          </cell>
          <cell r="R103">
            <v>110</v>
          </cell>
          <cell r="S103">
            <v>559</v>
          </cell>
          <cell r="T103">
            <v>112</v>
          </cell>
          <cell r="U103">
            <v>0.5</v>
          </cell>
          <cell r="Z103">
            <v>1</v>
          </cell>
        </row>
        <row r="104">
          <cell r="F104" t="str">
            <v>CP000545</v>
          </cell>
          <cell r="G104" t="str">
            <v>Idleb/إدلب</v>
          </cell>
          <cell r="H104" t="str">
            <v>Harim/حارم</v>
          </cell>
          <cell r="I104" t="str">
            <v>Dana/دانا</v>
          </cell>
          <cell r="J104" t="str">
            <v>Deir Hassan - Darhashan/دير حسان_درحشان</v>
          </cell>
          <cell r="K104" t="str">
            <v>Deir Hassan/ دير حسان</v>
          </cell>
          <cell r="L104" t="str">
            <v>Om Twaina */ أم توينة</v>
          </cell>
          <cell r="M104" t="str">
            <v>IS</v>
          </cell>
          <cell r="N104" t="str">
            <v>Mixed</v>
          </cell>
          <cell r="O104">
            <v>143</v>
          </cell>
          <cell r="P104">
            <v>144</v>
          </cell>
          <cell r="Q104">
            <v>99</v>
          </cell>
          <cell r="R104">
            <v>95</v>
          </cell>
          <cell r="S104">
            <v>481</v>
          </cell>
          <cell r="T104">
            <v>96</v>
          </cell>
          <cell r="U104">
            <v>0.6</v>
          </cell>
          <cell r="Z104">
            <v>1</v>
          </cell>
        </row>
        <row r="105">
          <cell r="F105" t="str">
            <v>CP000547</v>
          </cell>
          <cell r="G105" t="str">
            <v>Idleb/إدلب</v>
          </cell>
          <cell r="H105" t="str">
            <v>Harim/حارم</v>
          </cell>
          <cell r="I105" t="str">
            <v>Dana/دانا</v>
          </cell>
          <cell r="J105" t="str">
            <v>Deir Hassan - Darhashan/دير حسان_درحشان</v>
          </cell>
          <cell r="K105" t="str">
            <v>Deir Hassan/ دير حسان</v>
          </cell>
          <cell r="L105" t="str">
            <v>Al-Ahmad */ الأحمد</v>
          </cell>
          <cell r="M105" t="str">
            <v>IS</v>
          </cell>
          <cell r="N105" t="str">
            <v>Mixed</v>
          </cell>
          <cell r="O105">
            <v>168</v>
          </cell>
          <cell r="P105">
            <v>169</v>
          </cell>
          <cell r="Q105">
            <v>117</v>
          </cell>
          <cell r="R105">
            <v>111</v>
          </cell>
          <cell r="S105">
            <v>565</v>
          </cell>
          <cell r="T105">
            <v>113</v>
          </cell>
          <cell r="U105">
            <v>0.1</v>
          </cell>
          <cell r="Z105">
            <v>1</v>
          </cell>
        </row>
        <row r="106">
          <cell r="F106" t="str">
            <v>CP000548</v>
          </cell>
          <cell r="G106" t="str">
            <v>Idleb/إدلب</v>
          </cell>
          <cell r="H106" t="str">
            <v>Harim/حارم</v>
          </cell>
          <cell r="I106" t="str">
            <v>Dana/دانا</v>
          </cell>
          <cell r="J106" t="str">
            <v>Deir Hassan - Darhashan/دير حسان_درحشان</v>
          </cell>
          <cell r="K106" t="str">
            <v>Deir Hassan/ دير حسان</v>
          </cell>
          <cell r="L106" t="str">
            <v>Aldarraj */ الدراج</v>
          </cell>
          <cell r="M106" t="str">
            <v>IS</v>
          </cell>
          <cell r="N106" t="str">
            <v>Mixed</v>
          </cell>
          <cell r="O106">
            <v>92</v>
          </cell>
          <cell r="P106">
            <v>93</v>
          </cell>
          <cell r="Q106">
            <v>64</v>
          </cell>
          <cell r="R106">
            <v>61</v>
          </cell>
          <cell r="S106">
            <v>310</v>
          </cell>
          <cell r="T106">
            <v>62</v>
          </cell>
          <cell r="U106">
            <v>0.15</v>
          </cell>
          <cell r="Z106">
            <v>1</v>
          </cell>
        </row>
        <row r="107">
          <cell r="F107" t="str">
            <v>CP000549</v>
          </cell>
          <cell r="G107" t="str">
            <v>Idleb/إدلب</v>
          </cell>
          <cell r="H107" t="str">
            <v>Harim/حارم</v>
          </cell>
          <cell r="I107" t="str">
            <v>Dana/دانا</v>
          </cell>
          <cell r="J107" t="str">
            <v>Deir Hassan - Darhashan/دير حسان_درحشان</v>
          </cell>
          <cell r="K107" t="str">
            <v>Deir Hassan/ دير حسان</v>
          </cell>
          <cell r="L107" t="str">
            <v>Tal alhattabat / تل الحطابات</v>
          </cell>
          <cell r="M107" t="str">
            <v>IS</v>
          </cell>
          <cell r="N107" t="str">
            <v>Tented</v>
          </cell>
          <cell r="O107">
            <v>89</v>
          </cell>
          <cell r="P107">
            <v>90</v>
          </cell>
          <cell r="Q107">
            <v>62</v>
          </cell>
          <cell r="R107">
            <v>59</v>
          </cell>
          <cell r="S107">
            <v>300</v>
          </cell>
          <cell r="T107">
            <v>60</v>
          </cell>
          <cell r="U107">
            <v>0.3</v>
          </cell>
          <cell r="Z107">
            <v>1</v>
          </cell>
        </row>
        <row r="108">
          <cell r="F108" t="str">
            <v>CP000550</v>
          </cell>
          <cell r="G108" t="str">
            <v>Idleb/إدلب</v>
          </cell>
          <cell r="H108" t="str">
            <v>Harim/حارم</v>
          </cell>
          <cell r="I108" t="str">
            <v>Dana/دانا</v>
          </cell>
          <cell r="J108" t="str">
            <v>Deir Hassan - Darhashan/دير حسان_درحشان</v>
          </cell>
          <cell r="K108" t="str">
            <v>Deir Hassan/ دير حسان</v>
          </cell>
          <cell r="L108" t="str">
            <v>Om Qbaiba */ أم قبيبة</v>
          </cell>
          <cell r="M108" t="str">
            <v>IS</v>
          </cell>
          <cell r="N108" t="str">
            <v>Mixed</v>
          </cell>
          <cell r="O108">
            <v>91</v>
          </cell>
          <cell r="P108">
            <v>91</v>
          </cell>
          <cell r="Q108">
            <v>63</v>
          </cell>
          <cell r="R108">
            <v>60</v>
          </cell>
          <cell r="S108">
            <v>305</v>
          </cell>
          <cell r="T108">
            <v>61</v>
          </cell>
          <cell r="U108">
            <v>0.15</v>
          </cell>
          <cell r="Z108">
            <v>1</v>
          </cell>
        </row>
        <row r="109">
          <cell r="F109" t="str">
            <v>CP000553</v>
          </cell>
          <cell r="G109" t="str">
            <v>Idleb/إدلب</v>
          </cell>
          <cell r="H109" t="str">
            <v>Harim/حارم</v>
          </cell>
          <cell r="I109" t="str">
            <v>Dana/دانا</v>
          </cell>
          <cell r="J109" t="str">
            <v>Deir Hassan - Darhashan/دير حسان_درحشان</v>
          </cell>
          <cell r="K109" t="str">
            <v>Deir Hassan/ دير حسان</v>
          </cell>
          <cell r="L109" t="str">
            <v>Abnaa alziara */ أبناء الزيارة</v>
          </cell>
          <cell r="M109" t="str">
            <v>IS</v>
          </cell>
          <cell r="N109" t="str">
            <v>Mixed</v>
          </cell>
          <cell r="O109">
            <v>52</v>
          </cell>
          <cell r="P109">
            <v>52</v>
          </cell>
          <cell r="Q109">
            <v>36</v>
          </cell>
          <cell r="R109">
            <v>34</v>
          </cell>
          <cell r="S109">
            <v>174</v>
          </cell>
          <cell r="T109">
            <v>35</v>
          </cell>
          <cell r="U109">
            <v>0.5</v>
          </cell>
          <cell r="Z109">
            <v>1</v>
          </cell>
        </row>
        <row r="110">
          <cell r="F110" t="str">
            <v>CP000273</v>
          </cell>
          <cell r="G110" t="str">
            <v>Idleb/إدلب</v>
          </cell>
          <cell r="H110" t="str">
            <v>Harim/حارم</v>
          </cell>
          <cell r="I110" t="str">
            <v>Dana/دانا</v>
          </cell>
          <cell r="J110" t="str">
            <v>Deir Hassan - Darhashan/دير حسان_درحشان</v>
          </cell>
          <cell r="K110" t="str">
            <v>Deir Hassan/ دير حسان</v>
          </cell>
          <cell r="L110" t="str">
            <v>Abu Obeida Ben Aljaraah/ أبو عبيدة بن الجراح</v>
          </cell>
          <cell r="M110" t="str">
            <v>IS</v>
          </cell>
          <cell r="N110" t="str">
            <v>Tents/Buildings</v>
          </cell>
          <cell r="O110">
            <v>748</v>
          </cell>
          <cell r="P110">
            <v>774</v>
          </cell>
          <cell r="Q110">
            <v>542</v>
          </cell>
          <cell r="R110">
            <v>516</v>
          </cell>
          <cell r="S110">
            <v>2580</v>
          </cell>
          <cell r="T110">
            <v>447</v>
          </cell>
          <cell r="U110">
            <v>0.8</v>
          </cell>
          <cell r="V110">
            <v>0.8</v>
          </cell>
          <cell r="Z110">
            <v>1</v>
          </cell>
        </row>
        <row r="111">
          <cell r="F111" t="str">
            <v>CP000333</v>
          </cell>
          <cell r="G111" t="str">
            <v>Idleb/إدلب</v>
          </cell>
          <cell r="H111" t="str">
            <v>Harim/حارم</v>
          </cell>
          <cell r="I111" t="str">
            <v>Dana/دانا</v>
          </cell>
          <cell r="J111" t="str">
            <v>Deir Hassan - Darhashan/دير حسان_درحشان</v>
          </cell>
          <cell r="K111" t="str">
            <v>Deir Hassan/ دير حسان</v>
          </cell>
          <cell r="L111" t="str">
            <v>Ahl Al Balad/ أهل البلد</v>
          </cell>
          <cell r="M111" t="str">
            <v>IS</v>
          </cell>
          <cell r="N111" t="str">
            <v>Buildings</v>
          </cell>
          <cell r="O111">
            <v>401</v>
          </cell>
          <cell r="P111">
            <v>415</v>
          </cell>
          <cell r="Q111">
            <v>291</v>
          </cell>
          <cell r="R111">
            <v>277</v>
          </cell>
          <cell r="S111">
            <v>1384</v>
          </cell>
          <cell r="T111">
            <v>233</v>
          </cell>
          <cell r="U111">
            <v>0.8</v>
          </cell>
          <cell r="V111">
            <v>0.8</v>
          </cell>
          <cell r="Z111">
            <v>1</v>
          </cell>
        </row>
        <row r="112">
          <cell r="F112" t="str">
            <v>CP000407</v>
          </cell>
          <cell r="G112" t="str">
            <v>Idleb/إدلب</v>
          </cell>
          <cell r="H112" t="str">
            <v>Harim/حارم</v>
          </cell>
          <cell r="I112" t="str">
            <v>Dana/دانا</v>
          </cell>
          <cell r="J112" t="str">
            <v>Deir Hassan - Darhashan/دير حسان_درحشان</v>
          </cell>
          <cell r="K112" t="str">
            <v>Deir Hassan/ دير حسان</v>
          </cell>
          <cell r="L112" t="str">
            <v>Al Bunian Al Kuwaite/ البنيان الكويتي</v>
          </cell>
          <cell r="M112" t="str">
            <v>IS</v>
          </cell>
          <cell r="N112" t="str">
            <v>Tents/Buildings/Improvised Shelter</v>
          </cell>
          <cell r="O112">
            <v>871</v>
          </cell>
          <cell r="P112">
            <v>901</v>
          </cell>
          <cell r="Q112">
            <v>631</v>
          </cell>
          <cell r="R112">
            <v>601</v>
          </cell>
          <cell r="S112">
            <v>3004</v>
          </cell>
          <cell r="T112">
            <v>513</v>
          </cell>
          <cell r="U112">
            <v>0.61</v>
          </cell>
          <cell r="V112">
            <v>0.8</v>
          </cell>
          <cell r="Z112">
            <v>1</v>
          </cell>
        </row>
        <row r="113">
          <cell r="F113" t="str">
            <v>CP000470</v>
          </cell>
          <cell r="G113" t="str">
            <v>Idleb/إدلب</v>
          </cell>
          <cell r="H113" t="str">
            <v>Harim/حارم</v>
          </cell>
          <cell r="I113" t="str">
            <v>Dana/دانا</v>
          </cell>
          <cell r="J113" t="str">
            <v>Deir Hassan - Darhashan/دير حسان_درحشان</v>
          </cell>
          <cell r="K113" t="str">
            <v>Deir Hassan/ دير حسان</v>
          </cell>
          <cell r="L113" t="str">
            <v>Al Iman/ الايمان</v>
          </cell>
          <cell r="M113" t="str">
            <v>IS</v>
          </cell>
          <cell r="N113" t="str">
            <v>Tents/Buildings/Improvised Shelter</v>
          </cell>
          <cell r="O113">
            <v>672</v>
          </cell>
          <cell r="P113">
            <v>695</v>
          </cell>
          <cell r="Q113">
            <v>486</v>
          </cell>
          <cell r="R113">
            <v>463</v>
          </cell>
          <cell r="S113">
            <v>2316</v>
          </cell>
          <cell r="T113">
            <v>386</v>
          </cell>
          <cell r="U113">
            <v>1</v>
          </cell>
          <cell r="V113">
            <v>1</v>
          </cell>
          <cell r="Z113">
            <v>1</v>
          </cell>
        </row>
        <row r="114">
          <cell r="F114" t="str">
            <v>CP000489</v>
          </cell>
          <cell r="G114" t="str">
            <v>Idleb/إدلب</v>
          </cell>
          <cell r="H114" t="str">
            <v>Harim/حارم</v>
          </cell>
          <cell r="I114" t="str">
            <v>Dana/دانا</v>
          </cell>
          <cell r="J114" t="str">
            <v>Deir Hassan - Darhashan/دير حسان_درحشان</v>
          </cell>
          <cell r="K114" t="str">
            <v>Deir Hassan/ دير حسان</v>
          </cell>
          <cell r="L114" t="str">
            <v>Al Jesat/ الجيسات</v>
          </cell>
          <cell r="M114" t="str">
            <v>IS</v>
          </cell>
          <cell r="N114" t="str">
            <v>Tented</v>
          </cell>
          <cell r="O114">
            <v>146</v>
          </cell>
          <cell r="P114">
            <v>147</v>
          </cell>
          <cell r="Q114">
            <v>101</v>
          </cell>
          <cell r="R114">
            <v>97</v>
          </cell>
          <cell r="S114">
            <v>491</v>
          </cell>
          <cell r="T114">
            <v>98</v>
          </cell>
          <cell r="U114">
            <v>1</v>
          </cell>
          <cell r="V114">
            <v>1</v>
          </cell>
          <cell r="Z114">
            <v>1</v>
          </cell>
        </row>
        <row r="115">
          <cell r="F115" t="str">
            <v>CP000435</v>
          </cell>
          <cell r="G115" t="str">
            <v>Idleb/إدلب</v>
          </cell>
          <cell r="H115" t="str">
            <v>Harim/حارم</v>
          </cell>
          <cell r="I115" t="str">
            <v>Dana/دانا</v>
          </cell>
          <cell r="J115" t="str">
            <v>Deir Hassan - Darhashan/دير حسان_درحشان</v>
          </cell>
          <cell r="K115" t="str">
            <v>Deir Hassan/ دير حسان</v>
          </cell>
          <cell r="L115" t="str">
            <v>Al Mansour/ المنصور</v>
          </cell>
          <cell r="M115" t="str">
            <v>IS</v>
          </cell>
          <cell r="N115" t="str">
            <v>Tents/Improvised Shelter</v>
          </cell>
          <cell r="O115">
            <v>214</v>
          </cell>
          <cell r="P115">
            <v>186</v>
          </cell>
          <cell r="Q115">
            <v>159</v>
          </cell>
          <cell r="R115">
            <v>130</v>
          </cell>
          <cell r="S115">
            <v>689</v>
          </cell>
          <cell r="T115">
            <v>135</v>
          </cell>
          <cell r="U115">
            <v>0.3</v>
          </cell>
          <cell r="V115">
            <v>0</v>
          </cell>
          <cell r="W115">
            <v>1</v>
          </cell>
          <cell r="X115">
            <v>0.25</v>
          </cell>
          <cell r="Y115">
            <v>1</v>
          </cell>
          <cell r="Z115">
            <v>1</v>
          </cell>
        </row>
        <row r="116">
          <cell r="F116" t="str">
            <v>CP000436</v>
          </cell>
          <cell r="G116" t="str">
            <v>Idleb/إدلب</v>
          </cell>
          <cell r="H116" t="str">
            <v>Harim/حارم</v>
          </cell>
          <cell r="I116" t="str">
            <v>Dana/دانا</v>
          </cell>
          <cell r="J116" t="str">
            <v>Deir Hassan - Darhashan/دير حسان_درحشان</v>
          </cell>
          <cell r="K116" t="str">
            <v>Deir Hassan/ دير حسان</v>
          </cell>
          <cell r="L116" t="str">
            <v>Al Mazalem/ المظاليم</v>
          </cell>
          <cell r="M116" t="str">
            <v>IS</v>
          </cell>
          <cell r="N116" t="str">
            <v>Tented</v>
          </cell>
          <cell r="O116">
            <v>132</v>
          </cell>
          <cell r="P116">
            <v>137</v>
          </cell>
          <cell r="Q116">
            <v>96</v>
          </cell>
          <cell r="R116">
            <v>91</v>
          </cell>
          <cell r="S116">
            <v>456</v>
          </cell>
          <cell r="T116">
            <v>76</v>
          </cell>
          <cell r="U116">
            <v>0.8</v>
          </cell>
          <cell r="V116">
            <v>0.8</v>
          </cell>
          <cell r="Z116">
            <v>1</v>
          </cell>
        </row>
        <row r="117">
          <cell r="F117" t="str">
            <v>CP000334</v>
          </cell>
          <cell r="G117" t="str">
            <v>Idleb/إدلب</v>
          </cell>
          <cell r="H117" t="str">
            <v>Harim/حارم</v>
          </cell>
          <cell r="I117" t="str">
            <v>Dana/دانا</v>
          </cell>
          <cell r="J117" t="str">
            <v>Deir Hassan - Darhashan/دير حسان_درحشان</v>
          </cell>
          <cell r="K117" t="str">
            <v>Deir Hassan/ دير حسان</v>
          </cell>
          <cell r="L117" t="str">
            <v xml:space="preserve">Al Nahda/ النهضة </v>
          </cell>
          <cell r="M117" t="str">
            <v>IS</v>
          </cell>
          <cell r="N117" t="str">
            <v>Buildings</v>
          </cell>
          <cell r="O117">
            <v>1656</v>
          </cell>
          <cell r="P117">
            <v>1714</v>
          </cell>
          <cell r="Q117">
            <v>1200</v>
          </cell>
          <cell r="R117">
            <v>1142</v>
          </cell>
          <cell r="S117">
            <v>5712</v>
          </cell>
          <cell r="T117">
            <v>952</v>
          </cell>
          <cell r="U117">
            <v>0.75</v>
          </cell>
          <cell r="V117">
            <v>0.6</v>
          </cell>
          <cell r="Z117">
            <v>1</v>
          </cell>
        </row>
        <row r="118">
          <cell r="F118" t="str">
            <v>CP000409</v>
          </cell>
          <cell r="G118" t="str">
            <v>Idleb/إدلب</v>
          </cell>
          <cell r="H118" t="str">
            <v>Harim/حارم</v>
          </cell>
          <cell r="I118" t="str">
            <v>Dana/دانا</v>
          </cell>
          <cell r="J118" t="str">
            <v>Deir Hassan - Darhashan/دير حسان_درحشان</v>
          </cell>
          <cell r="K118" t="str">
            <v>Deir Hassan/ دير حسان</v>
          </cell>
          <cell r="L118" t="str">
            <v>Al Naief/ النايف</v>
          </cell>
          <cell r="M118" t="str">
            <v>IS</v>
          </cell>
          <cell r="N118" t="str">
            <v>Tents/Improvised Shelter</v>
          </cell>
          <cell r="O118">
            <v>202</v>
          </cell>
          <cell r="P118">
            <v>209</v>
          </cell>
          <cell r="Q118">
            <v>146</v>
          </cell>
          <cell r="R118">
            <v>139</v>
          </cell>
          <cell r="S118">
            <v>696</v>
          </cell>
          <cell r="T118">
            <v>116</v>
          </cell>
          <cell r="U118">
            <v>1</v>
          </cell>
          <cell r="V118">
            <v>1</v>
          </cell>
          <cell r="Z118">
            <v>1</v>
          </cell>
        </row>
        <row r="119">
          <cell r="F119" t="str">
            <v>CP000437</v>
          </cell>
          <cell r="G119" t="str">
            <v>Idleb/إدلب</v>
          </cell>
          <cell r="H119" t="str">
            <v>Harim/حارم</v>
          </cell>
          <cell r="I119" t="str">
            <v>Dana/دانا</v>
          </cell>
          <cell r="J119" t="str">
            <v>Deir Hassan - Darhashan/دير حسان_درحشان</v>
          </cell>
          <cell r="K119" t="str">
            <v>Deir Hassan/ دير حسان</v>
          </cell>
          <cell r="L119" t="str">
            <v>Al Nour (Deir Hassan) /  (دير حسان) النور</v>
          </cell>
          <cell r="M119" t="str">
            <v>IS</v>
          </cell>
          <cell r="N119" t="str">
            <v>Tents/Buildings/Improvised Shelter</v>
          </cell>
          <cell r="O119">
            <v>421</v>
          </cell>
          <cell r="P119">
            <v>436</v>
          </cell>
          <cell r="Q119">
            <v>305</v>
          </cell>
          <cell r="R119">
            <v>290</v>
          </cell>
          <cell r="S119">
            <v>1452</v>
          </cell>
          <cell r="T119">
            <v>242</v>
          </cell>
          <cell r="U119">
            <v>1</v>
          </cell>
          <cell r="V119">
            <v>1</v>
          </cell>
          <cell r="Z119">
            <v>1</v>
          </cell>
        </row>
        <row r="120">
          <cell r="F120" t="str">
            <v>CP000274</v>
          </cell>
          <cell r="G120" t="str">
            <v>Idleb/إدلب</v>
          </cell>
          <cell r="H120" t="str">
            <v>Harim/حارم</v>
          </cell>
          <cell r="I120" t="str">
            <v>Dana/دانا</v>
          </cell>
          <cell r="J120" t="str">
            <v>Deir Hassan - Darhashan/دير حسان_درحشان</v>
          </cell>
          <cell r="K120" t="str">
            <v>Deir Hassan/ دير حسان</v>
          </cell>
          <cell r="L120" t="str">
            <v>Al Rahmah Lahl Al Gab (Al Qaqaa)/ الرحمة لأهل الغاب</v>
          </cell>
          <cell r="M120" t="str">
            <v>IS</v>
          </cell>
          <cell r="N120" t="str">
            <v>Tents/Buildings/Improvised Shelter</v>
          </cell>
          <cell r="O120">
            <v>1185</v>
          </cell>
          <cell r="P120">
            <v>1226</v>
          </cell>
          <cell r="Q120">
            <v>858</v>
          </cell>
          <cell r="R120">
            <v>817</v>
          </cell>
          <cell r="S120">
            <v>4086</v>
          </cell>
          <cell r="T120">
            <v>681</v>
          </cell>
          <cell r="U120">
            <v>0.8</v>
          </cell>
          <cell r="V120">
            <v>0.8</v>
          </cell>
          <cell r="W120">
            <v>0.25</v>
          </cell>
          <cell r="X120">
            <v>0.6</v>
          </cell>
          <cell r="Z120">
            <v>1</v>
          </cell>
        </row>
        <row r="121">
          <cell r="F121" t="str">
            <v>CP000532</v>
          </cell>
          <cell r="G121" t="str">
            <v>Idleb/إدلب</v>
          </cell>
          <cell r="H121" t="str">
            <v>Harim/حارم</v>
          </cell>
          <cell r="I121" t="str">
            <v>Dana/دانا</v>
          </cell>
          <cell r="J121" t="str">
            <v>Deir Hassan - Darhashan/دير حسان_درحشان</v>
          </cell>
          <cell r="K121" t="str">
            <v>Deir Hassan/ دير حسان</v>
          </cell>
          <cell r="L121" t="str">
            <v>Al Safa wa Al Basher/ الصفا و البشير</v>
          </cell>
          <cell r="M121" t="str">
            <v>IS</v>
          </cell>
          <cell r="N121" t="str">
            <v>Tented</v>
          </cell>
          <cell r="O121">
            <v>665</v>
          </cell>
          <cell r="P121">
            <v>670</v>
          </cell>
          <cell r="Q121">
            <v>464</v>
          </cell>
          <cell r="R121">
            <v>441</v>
          </cell>
          <cell r="S121">
            <v>2240</v>
          </cell>
          <cell r="T121">
            <v>448</v>
          </cell>
          <cell r="U121">
            <v>0.2</v>
          </cell>
          <cell r="V121">
            <v>0.2</v>
          </cell>
          <cell r="Z121">
            <v>1</v>
          </cell>
        </row>
        <row r="122">
          <cell r="F122" t="str">
            <v>CP000476</v>
          </cell>
          <cell r="G122" t="str">
            <v>Idleb/إدلب</v>
          </cell>
          <cell r="H122" t="str">
            <v>Harim/حارم</v>
          </cell>
          <cell r="I122" t="str">
            <v>Dana/دانا</v>
          </cell>
          <cell r="J122" t="str">
            <v>Deir Hassan - Darhashan/دير حسان_درحشان</v>
          </cell>
          <cell r="K122" t="str">
            <v>Deir Hassan/ دير حسان</v>
          </cell>
          <cell r="L122" t="str">
            <v xml:space="preserve">Al Shomaria/ الشومرية </v>
          </cell>
          <cell r="M122" t="str">
            <v>IS</v>
          </cell>
          <cell r="N122" t="str">
            <v>Tents/Buildings/Improvised Shelter</v>
          </cell>
          <cell r="O122">
            <v>355</v>
          </cell>
          <cell r="P122">
            <v>367</v>
          </cell>
          <cell r="Q122">
            <v>257</v>
          </cell>
          <cell r="R122">
            <v>245</v>
          </cell>
          <cell r="S122">
            <v>1224</v>
          </cell>
          <cell r="T122">
            <v>204</v>
          </cell>
          <cell r="U122">
            <v>0.8</v>
          </cell>
          <cell r="V122">
            <v>0.8</v>
          </cell>
          <cell r="Z122">
            <v>1</v>
          </cell>
        </row>
        <row r="123">
          <cell r="F123" t="str">
            <v>CP000340</v>
          </cell>
          <cell r="G123" t="str">
            <v>Idleb/إدلب</v>
          </cell>
          <cell r="H123" t="str">
            <v>Harim/حارم</v>
          </cell>
          <cell r="I123" t="str">
            <v>Dana/دانا</v>
          </cell>
          <cell r="J123" t="str">
            <v>Deir Hassan - Darhashan/دير حسان_درحشان</v>
          </cell>
          <cell r="K123" t="str">
            <v>Deir Hassan/ دير حسان</v>
          </cell>
          <cell r="L123" t="str">
            <v>Al Wdhehee/ الوضيحي</v>
          </cell>
          <cell r="M123" t="str">
            <v>IS</v>
          </cell>
          <cell r="N123" t="str">
            <v>Tents/Buildings/Improvised Shelter</v>
          </cell>
          <cell r="O123">
            <v>1528</v>
          </cell>
          <cell r="P123">
            <v>1580</v>
          </cell>
          <cell r="Q123">
            <v>1106</v>
          </cell>
          <cell r="R123">
            <v>1054</v>
          </cell>
          <cell r="S123">
            <v>5268</v>
          </cell>
          <cell r="T123">
            <v>878</v>
          </cell>
          <cell r="U123">
            <v>1</v>
          </cell>
          <cell r="V123">
            <v>1</v>
          </cell>
          <cell r="W123">
            <v>0.5</v>
          </cell>
          <cell r="X123">
            <v>0.6</v>
          </cell>
          <cell r="Z123">
            <v>1</v>
          </cell>
        </row>
        <row r="124">
          <cell r="F124" t="str">
            <v>CP000475</v>
          </cell>
          <cell r="G124" t="str">
            <v>Idleb/إدلب</v>
          </cell>
          <cell r="H124" t="str">
            <v>Harim/حارم</v>
          </cell>
          <cell r="I124" t="str">
            <v>Dana/دانا</v>
          </cell>
          <cell r="J124" t="str">
            <v>Deir Hassan - Darhashan/دير حسان_درحشان</v>
          </cell>
          <cell r="K124" t="str">
            <v>Deir Hassan/ دير حسان</v>
          </cell>
          <cell r="L124" t="str">
            <v>Babes/ بابز</v>
          </cell>
          <cell r="M124" t="str">
            <v>IS</v>
          </cell>
          <cell r="N124" t="str">
            <v>Tents/Buildings</v>
          </cell>
          <cell r="O124">
            <v>131</v>
          </cell>
          <cell r="P124">
            <v>135</v>
          </cell>
          <cell r="Q124">
            <v>95</v>
          </cell>
          <cell r="R124">
            <v>90</v>
          </cell>
          <cell r="S124">
            <v>451</v>
          </cell>
          <cell r="T124">
            <v>75</v>
          </cell>
          <cell r="U124">
            <v>1</v>
          </cell>
          <cell r="V124">
            <v>1</v>
          </cell>
          <cell r="Z124">
            <v>1</v>
          </cell>
        </row>
        <row r="125">
          <cell r="F125" t="str">
            <v>CP000466</v>
          </cell>
          <cell r="G125" t="str">
            <v>Idleb/إدلب</v>
          </cell>
          <cell r="H125" t="str">
            <v>Harim/حارم</v>
          </cell>
          <cell r="I125" t="str">
            <v>Dana/دانا</v>
          </cell>
          <cell r="J125" t="str">
            <v>Deir Hassan - Darhashan/دير حسان_درحشان</v>
          </cell>
          <cell r="K125" t="str">
            <v>Deir Hassan/ دير حسان</v>
          </cell>
          <cell r="L125" t="str">
            <v>Badelha / بدلها</v>
          </cell>
          <cell r="M125" t="str">
            <v>IS</v>
          </cell>
          <cell r="N125" t="str">
            <v>Buildings</v>
          </cell>
          <cell r="O125">
            <v>349</v>
          </cell>
          <cell r="P125">
            <v>351</v>
          </cell>
          <cell r="Q125">
            <v>243</v>
          </cell>
          <cell r="R125">
            <v>231</v>
          </cell>
          <cell r="S125">
            <v>1174</v>
          </cell>
          <cell r="T125">
            <v>235</v>
          </cell>
          <cell r="U125">
            <v>1</v>
          </cell>
          <cell r="V125">
            <v>1</v>
          </cell>
          <cell r="Z125">
            <v>1</v>
          </cell>
        </row>
        <row r="126">
          <cell r="F126" t="str">
            <v>CP000336</v>
          </cell>
          <cell r="G126" t="str">
            <v>Idleb/إدلب</v>
          </cell>
          <cell r="H126" t="str">
            <v>Harim/حارم</v>
          </cell>
          <cell r="I126" t="str">
            <v>Dana/دانا</v>
          </cell>
          <cell r="J126" t="str">
            <v>Deir Hassan - Darhashan/دير حسان_درحشان</v>
          </cell>
          <cell r="K126" t="str">
            <v>Deir Hassan/ دير حسان</v>
          </cell>
          <cell r="L126" t="str">
            <v>Ebtieen/ عبطين</v>
          </cell>
          <cell r="M126" t="str">
            <v>IS</v>
          </cell>
          <cell r="N126" t="str">
            <v>Tents/Buildings/Improvised Shelter</v>
          </cell>
          <cell r="O126">
            <v>346</v>
          </cell>
          <cell r="P126">
            <v>358</v>
          </cell>
          <cell r="Q126">
            <v>251</v>
          </cell>
          <cell r="R126">
            <v>239</v>
          </cell>
          <cell r="S126">
            <v>1194</v>
          </cell>
          <cell r="T126">
            <v>199</v>
          </cell>
          <cell r="U126">
            <v>1</v>
          </cell>
          <cell r="V126">
            <v>1</v>
          </cell>
          <cell r="Z126">
            <v>1</v>
          </cell>
        </row>
        <row r="127">
          <cell r="F127" t="str">
            <v>CP000275</v>
          </cell>
          <cell r="G127" t="str">
            <v>Idleb/إدلب</v>
          </cell>
          <cell r="H127" t="str">
            <v>Harim/حارم</v>
          </cell>
          <cell r="I127" t="str">
            <v>Dana/دانا</v>
          </cell>
          <cell r="J127" t="str">
            <v>Deir Hassan - Darhashan/دير حسان_درحشان</v>
          </cell>
          <cell r="K127" t="str">
            <v>Deir Hassan/ دير حسان</v>
          </cell>
          <cell r="L127" t="str">
            <v>Ghetaa Al Rahma 1/ عطاء الرحمة</v>
          </cell>
          <cell r="M127" t="str">
            <v>IS</v>
          </cell>
          <cell r="N127" t="str">
            <v>Tents/Buildings</v>
          </cell>
          <cell r="O127">
            <v>964</v>
          </cell>
          <cell r="P127">
            <v>997</v>
          </cell>
          <cell r="Q127">
            <v>698</v>
          </cell>
          <cell r="R127">
            <v>665</v>
          </cell>
          <cell r="S127">
            <v>3324</v>
          </cell>
          <cell r="T127">
            <v>554</v>
          </cell>
          <cell r="U127">
            <v>0.8</v>
          </cell>
          <cell r="V127">
            <v>0.8</v>
          </cell>
          <cell r="Z127">
            <v>1</v>
          </cell>
        </row>
        <row r="128">
          <cell r="F128" t="str">
            <v>CP000474</v>
          </cell>
          <cell r="G128" t="str">
            <v>Idleb/إدلب</v>
          </cell>
          <cell r="H128" t="str">
            <v>Harim/حارم</v>
          </cell>
          <cell r="I128" t="str">
            <v>Dana/دانا</v>
          </cell>
          <cell r="J128" t="str">
            <v>Deir Hassan - Darhashan/دير حسان_درحشان</v>
          </cell>
          <cell r="K128" t="str">
            <v>Deir Hassan/ دير حسان</v>
          </cell>
          <cell r="L128" t="str">
            <v>Halab Alshahba/ حلب الشهباء</v>
          </cell>
          <cell r="M128" t="str">
            <v>IS</v>
          </cell>
          <cell r="N128" t="str">
            <v>Tents/Buildings/Improvised Shelter</v>
          </cell>
          <cell r="O128">
            <v>291</v>
          </cell>
          <cell r="P128">
            <v>301</v>
          </cell>
          <cell r="Q128">
            <v>210</v>
          </cell>
          <cell r="R128">
            <v>200</v>
          </cell>
          <cell r="S128">
            <v>1002</v>
          </cell>
          <cell r="T128">
            <v>167</v>
          </cell>
          <cell r="U128">
            <v>1</v>
          </cell>
          <cell r="V128">
            <v>1</v>
          </cell>
          <cell r="Z128">
            <v>1</v>
          </cell>
        </row>
        <row r="129">
          <cell r="F129" t="str">
            <v>CP000463</v>
          </cell>
          <cell r="G129" t="str">
            <v>Idleb/إدلب</v>
          </cell>
          <cell r="H129" t="str">
            <v>Harim/حارم</v>
          </cell>
          <cell r="I129" t="str">
            <v>Dana/دانا</v>
          </cell>
          <cell r="J129" t="str">
            <v>Deir Hassan - Darhashan/دير حسان_درحشان</v>
          </cell>
          <cell r="K129" t="str">
            <v>Deir Hassan/ دير حسان</v>
          </cell>
          <cell r="L129" t="str">
            <v>Kafr Obaid/ كفرعبيد</v>
          </cell>
          <cell r="M129" t="str">
            <v>IS</v>
          </cell>
          <cell r="N129" t="str">
            <v>Tented</v>
          </cell>
          <cell r="O129">
            <v>180</v>
          </cell>
          <cell r="P129">
            <v>181</v>
          </cell>
          <cell r="Q129">
            <v>125</v>
          </cell>
          <cell r="R129">
            <v>119</v>
          </cell>
          <cell r="S129">
            <v>605</v>
          </cell>
          <cell r="T129">
            <v>121</v>
          </cell>
          <cell r="U129">
            <v>0.8</v>
          </cell>
          <cell r="V129">
            <v>0.8</v>
          </cell>
          <cell r="Z129">
            <v>1</v>
          </cell>
        </row>
        <row r="130">
          <cell r="F130" t="str">
            <v>CP000473</v>
          </cell>
          <cell r="G130" t="str">
            <v>Idleb/إدلب</v>
          </cell>
          <cell r="H130" t="str">
            <v>Harim/حارم</v>
          </cell>
          <cell r="I130" t="str">
            <v>Dana/دانا</v>
          </cell>
          <cell r="J130" t="str">
            <v>Deir Hassan - Darhashan/دير حسان_درحشان</v>
          </cell>
          <cell r="K130" t="str">
            <v>Deir Hassan/ دير حسان</v>
          </cell>
          <cell r="L130" t="str">
            <v>Khan Sheikhon/ خان شيخون</v>
          </cell>
          <cell r="M130" t="str">
            <v>IS</v>
          </cell>
          <cell r="N130" t="str">
            <v>Tents/Buildings/Improvised Shelter</v>
          </cell>
          <cell r="O130">
            <v>960</v>
          </cell>
          <cell r="P130">
            <v>994</v>
          </cell>
          <cell r="Q130">
            <v>696</v>
          </cell>
          <cell r="R130">
            <v>662</v>
          </cell>
          <cell r="S130">
            <v>3312</v>
          </cell>
          <cell r="T130">
            <v>552</v>
          </cell>
          <cell r="U130">
            <v>0.67</v>
          </cell>
          <cell r="V130">
            <v>1</v>
          </cell>
          <cell r="Z130">
            <v>1</v>
          </cell>
        </row>
        <row r="131">
          <cell r="F131" t="str">
            <v>CP000410</v>
          </cell>
          <cell r="G131" t="str">
            <v>Idleb/إدلب</v>
          </cell>
          <cell r="H131" t="str">
            <v>Harim/حارم</v>
          </cell>
          <cell r="I131" t="str">
            <v>Dana/دانا</v>
          </cell>
          <cell r="J131" t="str">
            <v>Deir Hassan - Darhashan/دير حسان_درحشان</v>
          </cell>
          <cell r="K131" t="str">
            <v>Deir Hassan/ دير حسان</v>
          </cell>
          <cell r="L131" t="str">
            <v>Khan Toman/ خان طومان</v>
          </cell>
          <cell r="M131" t="str">
            <v>IS</v>
          </cell>
          <cell r="N131" t="str">
            <v>Tents/Buildings/Improvised Shelter</v>
          </cell>
          <cell r="O131">
            <v>397</v>
          </cell>
          <cell r="P131">
            <v>410</v>
          </cell>
          <cell r="Q131">
            <v>287</v>
          </cell>
          <cell r="R131">
            <v>274</v>
          </cell>
          <cell r="S131">
            <v>1368</v>
          </cell>
          <cell r="T131">
            <v>228</v>
          </cell>
          <cell r="U131">
            <v>0.65</v>
          </cell>
          <cell r="V131">
            <v>0.5</v>
          </cell>
          <cell r="Z131">
            <v>1</v>
          </cell>
        </row>
        <row r="132">
          <cell r="F132" t="str">
            <v>CP000438</v>
          </cell>
          <cell r="G132" t="str">
            <v>Idleb/إدلب</v>
          </cell>
          <cell r="H132" t="str">
            <v>Harim/حارم</v>
          </cell>
          <cell r="I132" t="str">
            <v>Dana/دانا</v>
          </cell>
          <cell r="J132" t="str">
            <v>Deir Hassan - Darhashan/دير حسان_درحشان</v>
          </cell>
          <cell r="K132" t="str">
            <v>Deir Hassan/ دير حسان</v>
          </cell>
          <cell r="L132" t="str">
            <v>Lastom Wahdakom/ لستم وحدكم</v>
          </cell>
          <cell r="M132" t="str">
            <v>IS</v>
          </cell>
          <cell r="N132" t="str">
            <v>Tents/Improvised Shelter</v>
          </cell>
          <cell r="O132">
            <v>338</v>
          </cell>
          <cell r="P132">
            <v>349</v>
          </cell>
          <cell r="Q132">
            <v>244</v>
          </cell>
          <cell r="R132">
            <v>233</v>
          </cell>
          <cell r="S132">
            <v>1164</v>
          </cell>
          <cell r="T132">
            <v>194</v>
          </cell>
          <cell r="U132">
            <v>0.8</v>
          </cell>
          <cell r="V132">
            <v>0.8</v>
          </cell>
          <cell r="W132">
            <v>0.6</v>
          </cell>
          <cell r="X132">
            <v>0.7</v>
          </cell>
          <cell r="Z132" t="str">
            <v>-</v>
          </cell>
        </row>
        <row r="133">
          <cell r="F133" t="str">
            <v>CP000439</v>
          </cell>
          <cell r="G133" t="str">
            <v>Idleb/إدلب</v>
          </cell>
          <cell r="H133" t="str">
            <v>Harim/حارم</v>
          </cell>
          <cell r="I133" t="str">
            <v>Dana/دانا</v>
          </cell>
          <cell r="J133" t="str">
            <v>Deir Hassan - Darhashan/دير حسان_درحشان</v>
          </cell>
          <cell r="K133" t="str">
            <v>Deir Hassan/ دير حسان</v>
          </cell>
          <cell r="L133" t="str">
            <v>Morek/ مورك</v>
          </cell>
          <cell r="M133" t="str">
            <v>IS</v>
          </cell>
          <cell r="N133" t="str">
            <v>Tents/Buildings/Improvised Shelter</v>
          </cell>
          <cell r="O133">
            <v>2593</v>
          </cell>
          <cell r="P133">
            <v>2682</v>
          </cell>
          <cell r="Q133">
            <v>1877</v>
          </cell>
          <cell r="R133">
            <v>1788</v>
          </cell>
          <cell r="S133">
            <v>8940</v>
          </cell>
          <cell r="T133">
            <v>1490</v>
          </cell>
          <cell r="U133">
            <v>0.6</v>
          </cell>
          <cell r="V133">
            <v>0.6</v>
          </cell>
          <cell r="Z133">
            <v>1</v>
          </cell>
        </row>
        <row r="134">
          <cell r="F134" t="str">
            <v>CP000472</v>
          </cell>
          <cell r="G134" t="str">
            <v>Idleb/إدلب</v>
          </cell>
          <cell r="H134" t="str">
            <v>Harim/حارم</v>
          </cell>
          <cell r="I134" t="str">
            <v>Dana/دانا</v>
          </cell>
          <cell r="J134" t="str">
            <v>Deir Hassan - Darhashan/دير حسان_درحشان</v>
          </cell>
          <cell r="K134" t="str">
            <v>Deir Hassan/ دير حسان</v>
          </cell>
          <cell r="L134" t="str">
            <v>Nasaem Al Khayr 2/2 نسائم الخير</v>
          </cell>
          <cell r="M134" t="str">
            <v>IS</v>
          </cell>
          <cell r="N134" t="str">
            <v>Tents/Buildings/Improvised Shelter</v>
          </cell>
          <cell r="O134">
            <v>603</v>
          </cell>
          <cell r="P134">
            <v>607</v>
          </cell>
          <cell r="Q134">
            <v>420</v>
          </cell>
          <cell r="R134">
            <v>400</v>
          </cell>
          <cell r="S134">
            <v>2030</v>
          </cell>
          <cell r="T134">
            <v>406</v>
          </cell>
          <cell r="U134">
            <v>0.8</v>
          </cell>
          <cell r="V134">
            <v>1</v>
          </cell>
          <cell r="Z134">
            <v>1</v>
          </cell>
        </row>
        <row r="135">
          <cell r="F135" t="str">
            <v>CP000276</v>
          </cell>
          <cell r="G135" t="str">
            <v>Idleb/إدلب</v>
          </cell>
          <cell r="H135" t="str">
            <v>Harim/حارم</v>
          </cell>
          <cell r="I135" t="str">
            <v>Dana/دانا</v>
          </cell>
          <cell r="J135" t="str">
            <v>Deir Hassan - Darhashan/دير حسان_درحشان</v>
          </cell>
          <cell r="K135" t="str">
            <v>Deir Hassan/ دير حسان</v>
          </cell>
          <cell r="L135" t="str">
            <v>Nasaem Al Khayr/ نسائم الخير</v>
          </cell>
          <cell r="M135" t="str">
            <v>IS</v>
          </cell>
          <cell r="N135" t="str">
            <v>Tents/Buildings/Improvised Shelter</v>
          </cell>
          <cell r="O135">
            <v>1437</v>
          </cell>
          <cell r="P135">
            <v>1487</v>
          </cell>
          <cell r="Q135">
            <v>1041</v>
          </cell>
          <cell r="R135">
            <v>991</v>
          </cell>
          <cell r="S135">
            <v>4956</v>
          </cell>
          <cell r="T135">
            <v>826</v>
          </cell>
          <cell r="U135">
            <v>0.8</v>
          </cell>
          <cell r="V135">
            <v>0.8</v>
          </cell>
          <cell r="Z135">
            <v>1</v>
          </cell>
        </row>
        <row r="136">
          <cell r="F136" t="str">
            <v>CP000277</v>
          </cell>
          <cell r="G136" t="str">
            <v>Idleb/إدلب</v>
          </cell>
          <cell r="H136" t="str">
            <v>Harim/حارم</v>
          </cell>
          <cell r="I136" t="str">
            <v>Dana/دانا</v>
          </cell>
          <cell r="J136" t="str">
            <v>Deir Hassan - Darhashan/دير حسان_درحشان</v>
          </cell>
          <cell r="K136" t="str">
            <v>Deir Hassan/ دير حسان</v>
          </cell>
          <cell r="L136" t="str">
            <v>Nour Al Houda/ نور الهدى</v>
          </cell>
          <cell r="M136" t="str">
            <v>IS</v>
          </cell>
          <cell r="N136" t="str">
            <v>Tents/Buildings/Improvised Shelter</v>
          </cell>
          <cell r="O136">
            <v>1241</v>
          </cell>
          <cell r="P136">
            <v>1283</v>
          </cell>
          <cell r="Q136">
            <v>898</v>
          </cell>
          <cell r="R136">
            <v>856</v>
          </cell>
          <cell r="S136">
            <v>4278</v>
          </cell>
          <cell r="T136">
            <v>713</v>
          </cell>
          <cell r="U136">
            <v>0.6</v>
          </cell>
          <cell r="V136">
            <v>0.6</v>
          </cell>
          <cell r="Z136">
            <v>1</v>
          </cell>
        </row>
        <row r="137">
          <cell r="F137" t="str">
            <v>CP000568</v>
          </cell>
          <cell r="G137" t="str">
            <v>Idleb/إدلب</v>
          </cell>
          <cell r="H137" t="str">
            <v>Harim/حارم</v>
          </cell>
          <cell r="I137" t="str">
            <v>Dana/دانا</v>
          </cell>
          <cell r="J137" t="str">
            <v>Deir Hassan - Darhashan/دير حسان_درحشان</v>
          </cell>
          <cell r="K137" t="str">
            <v>Deir Hassan/ دير حسان</v>
          </cell>
          <cell r="L137" t="str">
            <v>Mulhak Nour Al Houda * / ملحق نور الهدى</v>
          </cell>
          <cell r="M137" t="str">
            <v>IS</v>
          </cell>
          <cell r="N137" t="str">
            <v>Mixed</v>
          </cell>
          <cell r="O137">
            <v>417</v>
          </cell>
          <cell r="P137">
            <v>382</v>
          </cell>
          <cell r="Q137">
            <v>332</v>
          </cell>
          <cell r="R137">
            <v>287</v>
          </cell>
          <cell r="S137">
            <v>1418</v>
          </cell>
          <cell r="T137">
            <v>275</v>
          </cell>
          <cell r="U137">
            <v>0.3</v>
          </cell>
          <cell r="V137">
            <v>0</v>
          </cell>
          <cell r="W137">
            <v>0.92</v>
          </cell>
          <cell r="X137">
            <v>0</v>
          </cell>
          <cell r="Y137">
            <v>1</v>
          </cell>
          <cell r="Z137">
            <v>1</v>
          </cell>
        </row>
        <row r="138">
          <cell r="F138" t="str">
            <v>CP000440</v>
          </cell>
          <cell r="G138" t="str">
            <v>Idleb/إدلب</v>
          </cell>
          <cell r="H138" t="str">
            <v>Harim/حارم</v>
          </cell>
          <cell r="I138" t="str">
            <v>Dana/دانا</v>
          </cell>
          <cell r="J138" t="str">
            <v>Deir Hassan - Darhashan/دير حسان_درحشان</v>
          </cell>
          <cell r="K138" t="str">
            <v>Deir Hassan/ دير حسان</v>
          </cell>
          <cell r="L138" t="str">
            <v>Nour Al Kheir/ نور الخير</v>
          </cell>
          <cell r="M138" t="str">
            <v>IS</v>
          </cell>
          <cell r="N138" t="str">
            <v>Tents/Buildings/Improvised Shelter</v>
          </cell>
          <cell r="O138">
            <v>588</v>
          </cell>
          <cell r="P138">
            <v>608</v>
          </cell>
          <cell r="Q138">
            <v>426</v>
          </cell>
          <cell r="R138">
            <v>406</v>
          </cell>
          <cell r="S138">
            <v>2028</v>
          </cell>
          <cell r="T138">
            <v>338</v>
          </cell>
          <cell r="U138">
            <v>0.8</v>
          </cell>
          <cell r="V138">
            <v>0.8</v>
          </cell>
          <cell r="Z138">
            <v>1</v>
          </cell>
        </row>
        <row r="139">
          <cell r="F139" t="str">
            <v>CP000411</v>
          </cell>
          <cell r="G139" t="str">
            <v>Idleb/إدلب</v>
          </cell>
          <cell r="H139" t="str">
            <v>Harim/حارم</v>
          </cell>
          <cell r="I139" t="str">
            <v>Dana/دانا</v>
          </cell>
          <cell r="J139" t="str">
            <v>Deir Hassan - Darhashan/دير حسان_درحشان</v>
          </cell>
          <cell r="K139" t="str">
            <v>Deir Hassan/ دير حسان</v>
          </cell>
          <cell r="L139" t="str">
            <v>Qariat Al Iman / قرية الايمان</v>
          </cell>
          <cell r="M139" t="str">
            <v>IS</v>
          </cell>
          <cell r="N139" t="str">
            <v>Buildings</v>
          </cell>
          <cell r="O139">
            <v>318</v>
          </cell>
          <cell r="P139">
            <v>329</v>
          </cell>
          <cell r="Q139">
            <v>230</v>
          </cell>
          <cell r="R139">
            <v>220</v>
          </cell>
          <cell r="S139">
            <v>1097</v>
          </cell>
          <cell r="T139">
            <v>183</v>
          </cell>
          <cell r="U139">
            <v>0.8</v>
          </cell>
          <cell r="V139">
            <v>0.8</v>
          </cell>
          <cell r="Z139">
            <v>1</v>
          </cell>
        </row>
        <row r="140">
          <cell r="F140" t="str">
            <v>CP000471</v>
          </cell>
          <cell r="G140" t="str">
            <v>Idleb/إدلب</v>
          </cell>
          <cell r="H140" t="str">
            <v>Harim/حارم</v>
          </cell>
          <cell r="I140" t="str">
            <v>Dana/دانا</v>
          </cell>
          <cell r="J140" t="str">
            <v>Deir Hassan - Darhashan/دير حسان_درحشان</v>
          </cell>
          <cell r="K140" t="str">
            <v>Deir Hassan/ دير حسان</v>
          </cell>
          <cell r="L140" t="str">
            <v>Qyam/ قيم</v>
          </cell>
          <cell r="M140" t="str">
            <v>IS</v>
          </cell>
          <cell r="N140" t="str">
            <v>Tents/Buildings</v>
          </cell>
          <cell r="O140">
            <v>351</v>
          </cell>
          <cell r="P140">
            <v>363</v>
          </cell>
          <cell r="Q140">
            <v>254</v>
          </cell>
          <cell r="R140">
            <v>242</v>
          </cell>
          <cell r="S140">
            <v>1210</v>
          </cell>
          <cell r="T140">
            <v>202</v>
          </cell>
          <cell r="U140">
            <v>0.71</v>
          </cell>
          <cell r="V140">
            <v>1</v>
          </cell>
          <cell r="Z140">
            <v>1</v>
          </cell>
        </row>
        <row r="141">
          <cell r="F141" t="str">
            <v>CP000338</v>
          </cell>
          <cell r="G141" t="str">
            <v>Idleb/إدلب</v>
          </cell>
          <cell r="H141" t="str">
            <v>Harim/حارم</v>
          </cell>
          <cell r="I141" t="str">
            <v>Dana/دانا</v>
          </cell>
          <cell r="J141" t="str">
            <v>Deir Hassan - Darhashan/دير حسان_درحشان</v>
          </cell>
          <cell r="K141" t="str">
            <v>Deir Hassan/ دير حسان</v>
          </cell>
          <cell r="L141" t="str">
            <v>Reef Aleppo/ أهل حلب</v>
          </cell>
          <cell r="M141" t="str">
            <v>IS</v>
          </cell>
          <cell r="N141" t="str">
            <v>Tents/Buildings/Improvised Shelter</v>
          </cell>
          <cell r="O141">
            <v>180</v>
          </cell>
          <cell r="P141">
            <v>185</v>
          </cell>
          <cell r="Q141">
            <v>129</v>
          </cell>
          <cell r="R141">
            <v>123</v>
          </cell>
          <cell r="S141">
            <v>617</v>
          </cell>
          <cell r="T141">
            <v>103</v>
          </cell>
          <cell r="U141">
            <v>0.25</v>
          </cell>
          <cell r="V141">
            <v>0.25</v>
          </cell>
          <cell r="Z141">
            <v>1</v>
          </cell>
        </row>
        <row r="142">
          <cell r="F142" t="str">
            <v>CP000328</v>
          </cell>
          <cell r="G142" t="str">
            <v>Idleb/إدلب</v>
          </cell>
          <cell r="H142" t="str">
            <v>Harim/حارم</v>
          </cell>
          <cell r="I142" t="str">
            <v>Dana/دانا</v>
          </cell>
          <cell r="J142" t="str">
            <v>Deir Hassan - Darhashan/دير حسان_درحشان</v>
          </cell>
          <cell r="K142" t="str">
            <v>Deir Hassan/ دير حسان</v>
          </cell>
          <cell r="L142" t="str">
            <v>Sons of Mehin (Abna Mehin)/ أبناء مهين</v>
          </cell>
          <cell r="M142" t="str">
            <v>IS</v>
          </cell>
          <cell r="N142" t="str">
            <v>Tents/Buildings</v>
          </cell>
          <cell r="O142">
            <v>1743</v>
          </cell>
          <cell r="P142">
            <v>1803</v>
          </cell>
          <cell r="Q142">
            <v>1262</v>
          </cell>
          <cell r="R142">
            <v>1202</v>
          </cell>
          <cell r="S142">
            <v>6010</v>
          </cell>
          <cell r="T142">
            <v>1002</v>
          </cell>
          <cell r="U142">
            <v>0.57999999999999996</v>
          </cell>
          <cell r="V142">
            <v>0.57999999999999996</v>
          </cell>
          <cell r="Z142">
            <v>1</v>
          </cell>
        </row>
        <row r="143">
          <cell r="F143" t="str">
            <v>CP000339</v>
          </cell>
          <cell r="G143" t="str">
            <v>Idleb/إدلب</v>
          </cell>
          <cell r="H143" t="str">
            <v>Harim/حارم</v>
          </cell>
          <cell r="I143" t="str">
            <v>Dana/دانا</v>
          </cell>
          <cell r="J143" t="str">
            <v>Deir Hassan - Darhashan/دير حسان_درحشان</v>
          </cell>
          <cell r="K143" t="str">
            <v>Deir Hassan/ دير حسان</v>
          </cell>
          <cell r="L143" t="str">
            <v>Tal Al Karama/ تل الكرامة</v>
          </cell>
          <cell r="M143" t="str">
            <v>IS</v>
          </cell>
          <cell r="N143" t="str">
            <v>Tents/Buildings/Improvised Shelter</v>
          </cell>
          <cell r="O143">
            <v>2221</v>
          </cell>
          <cell r="P143">
            <v>2298</v>
          </cell>
          <cell r="Q143">
            <v>1609</v>
          </cell>
          <cell r="R143">
            <v>1532</v>
          </cell>
          <cell r="S143">
            <v>7660</v>
          </cell>
          <cell r="T143">
            <v>1277</v>
          </cell>
          <cell r="U143">
            <v>0.5</v>
          </cell>
          <cell r="V143">
            <v>0.5</v>
          </cell>
          <cell r="Z143">
            <v>1</v>
          </cell>
        </row>
        <row r="144">
          <cell r="F144" t="str">
            <v>CP000555</v>
          </cell>
          <cell r="G144" t="str">
            <v>Idleb/إدلب</v>
          </cell>
          <cell r="H144" t="str">
            <v>Harim/حارم</v>
          </cell>
          <cell r="I144" t="str">
            <v>Dana/دانا</v>
          </cell>
          <cell r="J144" t="str">
            <v>Tal Elkaramej/تل الكرامة</v>
          </cell>
          <cell r="K144" t="str">
            <v>Deir Hassan/ دير حسان</v>
          </cell>
          <cell r="L144" t="str">
            <v>Tal Fakhar * / تل فخار</v>
          </cell>
          <cell r="M144" t="str">
            <v>IS</v>
          </cell>
          <cell r="N144" t="str">
            <v>Mixed</v>
          </cell>
          <cell r="O144">
            <v>213</v>
          </cell>
          <cell r="P144">
            <v>195</v>
          </cell>
          <cell r="Q144">
            <v>157</v>
          </cell>
          <cell r="R144">
            <v>136</v>
          </cell>
          <cell r="S144">
            <v>701</v>
          </cell>
          <cell r="T144">
            <v>150</v>
          </cell>
          <cell r="U144">
            <v>0.3</v>
          </cell>
          <cell r="V144">
            <v>0</v>
          </cell>
          <cell r="W144">
            <v>1</v>
          </cell>
          <cell r="X144">
            <v>0</v>
          </cell>
          <cell r="Y144">
            <v>1</v>
          </cell>
          <cell r="Z144">
            <v>1</v>
          </cell>
        </row>
        <row r="145">
          <cell r="F145" t="str">
            <v>CP000335</v>
          </cell>
          <cell r="G145" t="str">
            <v>Idleb/إدلب</v>
          </cell>
          <cell r="H145" t="str">
            <v>Harim/حارم</v>
          </cell>
          <cell r="I145" t="str">
            <v>Dana/دانا</v>
          </cell>
          <cell r="J145" t="str">
            <v>Deir Hassan - Darhashan/دير حسان_درحشان</v>
          </cell>
          <cell r="K145" t="str">
            <v>Deir Hassan/ دير حسان</v>
          </cell>
          <cell r="L145" t="str">
            <v>Zamzam/ زمزم</v>
          </cell>
          <cell r="M145" t="str">
            <v>IS</v>
          </cell>
          <cell r="N145" t="str">
            <v>Buildings</v>
          </cell>
          <cell r="O145">
            <v>190</v>
          </cell>
          <cell r="P145">
            <v>196</v>
          </cell>
          <cell r="Q145">
            <v>137</v>
          </cell>
          <cell r="R145">
            <v>131</v>
          </cell>
          <cell r="S145">
            <v>654</v>
          </cell>
          <cell r="T145">
            <v>109</v>
          </cell>
          <cell r="U145">
            <v>0.45</v>
          </cell>
          <cell r="V145">
            <v>0.45</v>
          </cell>
          <cell r="Z145">
            <v>1</v>
          </cell>
        </row>
        <row r="146">
          <cell r="F146" t="str">
            <v>CP000567</v>
          </cell>
          <cell r="G146" t="str">
            <v>Idleb/إدلب</v>
          </cell>
          <cell r="H146" t="str">
            <v>Harim/حارم</v>
          </cell>
          <cell r="I146" t="str">
            <v>Dana/دانا</v>
          </cell>
          <cell r="J146" t="str">
            <v>Deir Hassan - Darhashan/دير حسان_درحشان</v>
          </cell>
          <cell r="K146" t="str">
            <v>Deir Hassan/ دير حسان</v>
          </cell>
          <cell r="L146" t="str">
            <v>Al Fan Alshemali */ الفان الشمالي</v>
          </cell>
          <cell r="M146" t="str">
            <v>IS</v>
          </cell>
          <cell r="N146" t="str">
            <v>Mixed</v>
          </cell>
          <cell r="O146">
            <v>526</v>
          </cell>
          <cell r="P146">
            <v>529</v>
          </cell>
          <cell r="Q146">
            <v>585</v>
          </cell>
          <cell r="R146">
            <v>531</v>
          </cell>
          <cell r="S146">
            <v>2171</v>
          </cell>
          <cell r="T146">
            <v>415</v>
          </cell>
          <cell r="U146">
            <v>0.55000000000000004</v>
          </cell>
          <cell r="V146">
            <v>0.55000000000000004</v>
          </cell>
          <cell r="Z146">
            <v>0</v>
          </cell>
        </row>
        <row r="147">
          <cell r="F147" t="str">
            <v>CP000441</v>
          </cell>
          <cell r="G147" t="str">
            <v>Idleb/إدلب</v>
          </cell>
          <cell r="H147" t="str">
            <v>Harim/حارم</v>
          </cell>
          <cell r="I147" t="str">
            <v>Dana/دانا</v>
          </cell>
          <cell r="J147" t="str">
            <v>Hezreh - Hezri/حزرة_حرزي</v>
          </cell>
          <cell r="K147" t="str">
            <v>Deir Hassan/ دير حسان</v>
          </cell>
          <cell r="L147" t="str">
            <v>Al Bo Fares/ البوفارس</v>
          </cell>
          <cell r="M147" t="str">
            <v>IS</v>
          </cell>
          <cell r="N147" t="str">
            <v>Tents/Improvised Shelter</v>
          </cell>
          <cell r="O147">
            <v>151</v>
          </cell>
          <cell r="P147">
            <v>157</v>
          </cell>
          <cell r="Q147">
            <v>110</v>
          </cell>
          <cell r="R147">
            <v>104</v>
          </cell>
          <cell r="S147">
            <v>522</v>
          </cell>
          <cell r="T147">
            <v>87</v>
          </cell>
          <cell r="U147">
            <v>0.1</v>
          </cell>
          <cell r="Z147">
            <v>1</v>
          </cell>
        </row>
        <row r="148">
          <cell r="F148" t="str">
            <v>CP000377</v>
          </cell>
          <cell r="G148" t="str">
            <v>Idleb/إدلب</v>
          </cell>
          <cell r="H148" t="str">
            <v>Harim/حارم</v>
          </cell>
          <cell r="I148" t="str">
            <v>Dana/دانا</v>
          </cell>
          <cell r="J148" t="str">
            <v>Hezreh - Hezri/حزرة_حرزي</v>
          </cell>
          <cell r="K148" t="str">
            <v>Deir Hassan/ دير حسان</v>
          </cell>
          <cell r="L148" t="str">
            <v>Al Foqaraa (The Poor)/ الفقراء</v>
          </cell>
          <cell r="M148" t="str">
            <v>IS</v>
          </cell>
          <cell r="N148" t="str">
            <v>Tents/Buildings/Improvised Shelter</v>
          </cell>
          <cell r="O148">
            <v>1014</v>
          </cell>
          <cell r="P148">
            <v>1049</v>
          </cell>
          <cell r="Q148">
            <v>735</v>
          </cell>
          <cell r="R148">
            <v>700</v>
          </cell>
          <cell r="S148">
            <v>3498</v>
          </cell>
          <cell r="T148">
            <v>583</v>
          </cell>
          <cell r="U148">
            <v>0.4</v>
          </cell>
        </row>
        <row r="149">
          <cell r="F149" t="str">
            <v>CP000415</v>
          </cell>
          <cell r="G149" t="str">
            <v>Idleb/إدلب</v>
          </cell>
          <cell r="H149" t="str">
            <v>Harim/حارم</v>
          </cell>
          <cell r="I149" t="str">
            <v>Dana/دانا</v>
          </cell>
          <cell r="J149" t="str">
            <v>Hezreh - Hezri/حزرة_حرزي</v>
          </cell>
          <cell r="K149" t="str">
            <v>Deir Hassan/ دير حسان</v>
          </cell>
          <cell r="L149" t="str">
            <v xml:space="preserve">Al Ghoraba Homs/ غرباء حمص </v>
          </cell>
          <cell r="M149" t="str">
            <v>IS</v>
          </cell>
          <cell r="N149" t="str">
            <v>Tents/Buildings</v>
          </cell>
          <cell r="O149">
            <v>118</v>
          </cell>
          <cell r="P149">
            <v>122</v>
          </cell>
          <cell r="Q149">
            <v>86</v>
          </cell>
          <cell r="R149">
            <v>82</v>
          </cell>
          <cell r="S149">
            <v>408</v>
          </cell>
          <cell r="T149">
            <v>68</v>
          </cell>
          <cell r="U149">
            <v>0.25</v>
          </cell>
          <cell r="V149">
            <v>0</v>
          </cell>
        </row>
        <row r="150">
          <cell r="F150" t="str">
            <v>CP000442</v>
          </cell>
          <cell r="G150" t="str">
            <v>Idleb/إدلب</v>
          </cell>
          <cell r="H150" t="str">
            <v>Harim/حارم</v>
          </cell>
          <cell r="I150" t="str">
            <v>Dana/دانا</v>
          </cell>
          <cell r="J150" t="str">
            <v>Hezreh - Hezri/حزرة_حرزي</v>
          </cell>
          <cell r="K150" t="str">
            <v>Deir Hassan/ دير حسان</v>
          </cell>
          <cell r="L150" t="str">
            <v>Al Seraj/ السراج</v>
          </cell>
          <cell r="M150" t="str">
            <v>IS</v>
          </cell>
          <cell r="N150" t="str">
            <v>Tents/Buildings/Improvised Shelter</v>
          </cell>
          <cell r="O150">
            <v>350</v>
          </cell>
          <cell r="P150">
            <v>362</v>
          </cell>
          <cell r="Q150">
            <v>253</v>
          </cell>
          <cell r="R150">
            <v>241</v>
          </cell>
          <cell r="S150">
            <v>1206</v>
          </cell>
          <cell r="T150">
            <v>201</v>
          </cell>
          <cell r="U150">
            <v>0.25</v>
          </cell>
        </row>
        <row r="151">
          <cell r="F151" t="str">
            <v>CP000443</v>
          </cell>
          <cell r="G151" t="str">
            <v>Idleb/إدلب</v>
          </cell>
          <cell r="H151" t="str">
            <v>Harim/حارم</v>
          </cell>
          <cell r="I151" t="str">
            <v>Dana/دانا</v>
          </cell>
          <cell r="J151" t="str">
            <v>Mashhad Ruhin/مشهد روحين</v>
          </cell>
          <cell r="K151" t="str">
            <v>Deir Hassan/ دير حسان</v>
          </cell>
          <cell r="L151" t="str">
            <v>Al Hadaba Al Khadra/ الهضبة الخضراء</v>
          </cell>
          <cell r="M151" t="str">
            <v>IS</v>
          </cell>
          <cell r="N151" t="str">
            <v>Tents/Buildings/Improvised Shelter</v>
          </cell>
          <cell r="O151">
            <v>705</v>
          </cell>
          <cell r="P151">
            <v>729</v>
          </cell>
          <cell r="Q151">
            <v>510</v>
          </cell>
          <cell r="R151">
            <v>486</v>
          </cell>
          <cell r="S151">
            <v>2430</v>
          </cell>
          <cell r="T151">
            <v>405</v>
          </cell>
          <cell r="U151">
            <v>0.61</v>
          </cell>
          <cell r="V151">
            <v>0.45</v>
          </cell>
        </row>
        <row r="152">
          <cell r="F152" t="str">
            <v>CP000444</v>
          </cell>
          <cell r="G152" t="str">
            <v>Idleb/إدلب</v>
          </cell>
          <cell r="H152" t="str">
            <v>Harim/حارم</v>
          </cell>
          <cell r="I152" t="str">
            <v>Dana/دانا</v>
          </cell>
          <cell r="J152" t="str">
            <v>Mashhad Ruhin/مشهد روحين</v>
          </cell>
          <cell r="K152" t="str">
            <v>Deir Hassan/ دير حسان</v>
          </cell>
          <cell r="L152" t="str">
            <v>Al Hader/ الحاضر</v>
          </cell>
          <cell r="M152" t="str">
            <v>IS</v>
          </cell>
          <cell r="N152" t="str">
            <v>Tents/Buildings</v>
          </cell>
          <cell r="O152">
            <v>90</v>
          </cell>
          <cell r="P152">
            <v>94</v>
          </cell>
          <cell r="Q152">
            <v>66</v>
          </cell>
          <cell r="R152">
            <v>62</v>
          </cell>
          <cell r="S152">
            <v>312</v>
          </cell>
          <cell r="T152">
            <v>52</v>
          </cell>
          <cell r="U152">
            <v>0.8</v>
          </cell>
          <cell r="V152">
            <v>0.8</v>
          </cell>
        </row>
        <row r="153">
          <cell r="F153" t="str">
            <v>CP000337</v>
          </cell>
          <cell r="G153" t="str">
            <v>Idleb/إدلب</v>
          </cell>
          <cell r="H153" t="str">
            <v>Harim/حارم</v>
          </cell>
          <cell r="I153" t="str">
            <v>Dana/دانا</v>
          </cell>
          <cell r="J153" t="str">
            <v>Mashhad Ruhin/مشهد روحين</v>
          </cell>
          <cell r="K153" t="str">
            <v>Deir Hassan/ دير حسان</v>
          </cell>
          <cell r="L153" t="str">
            <v>Al Mashhad/ المشهد</v>
          </cell>
          <cell r="M153" t="str">
            <v>IS</v>
          </cell>
          <cell r="N153" t="str">
            <v>Tents/Buildings/Improvised Shelter</v>
          </cell>
          <cell r="O153">
            <v>195</v>
          </cell>
          <cell r="P153">
            <v>202</v>
          </cell>
          <cell r="Q153">
            <v>141</v>
          </cell>
          <cell r="R153">
            <v>134</v>
          </cell>
          <cell r="S153">
            <v>672</v>
          </cell>
          <cell r="T153">
            <v>112</v>
          </cell>
          <cell r="U153">
            <v>0.6</v>
          </cell>
          <cell r="V153">
            <v>0.6</v>
          </cell>
          <cell r="W153">
            <v>1</v>
          </cell>
          <cell r="X153">
            <v>1</v>
          </cell>
          <cell r="Z153">
            <v>1</v>
          </cell>
        </row>
        <row r="154">
          <cell r="F154" t="str">
            <v>CP000465</v>
          </cell>
          <cell r="G154" t="str">
            <v>Idleb/إدلب</v>
          </cell>
          <cell r="H154" t="str">
            <v>Harim/حارم</v>
          </cell>
          <cell r="I154" t="str">
            <v>Dana/دانا</v>
          </cell>
          <cell r="J154" t="str">
            <v>Tal Elkaramej/تل الكرامة</v>
          </cell>
          <cell r="K154" t="str">
            <v>Deir Hassan/ دير حسان</v>
          </cell>
          <cell r="L154" t="str">
            <v>Ard Al Matar 2/ ارض المطار 2</v>
          </cell>
          <cell r="M154" t="str">
            <v>IS</v>
          </cell>
          <cell r="N154" t="str">
            <v>Tented</v>
          </cell>
          <cell r="O154">
            <v>66</v>
          </cell>
          <cell r="P154">
            <v>76</v>
          </cell>
          <cell r="Q154">
            <v>50</v>
          </cell>
          <cell r="R154">
            <v>43</v>
          </cell>
          <cell r="S154">
            <v>235</v>
          </cell>
          <cell r="T154">
            <v>55</v>
          </cell>
          <cell r="U154">
            <v>1</v>
          </cell>
          <cell r="Z154">
            <v>1</v>
          </cell>
        </row>
        <row r="155">
          <cell r="F155" t="str">
            <v>CP000464</v>
          </cell>
          <cell r="G155" t="str">
            <v>Idleb/إدلب</v>
          </cell>
          <cell r="H155" t="str">
            <v>Harim/حارم</v>
          </cell>
          <cell r="I155" t="str">
            <v>Dana/دانا</v>
          </cell>
          <cell r="J155" t="str">
            <v>Tal Elkaramej/تل الكرامة</v>
          </cell>
          <cell r="K155" t="str">
            <v>Deir Hassan/ دير حسان</v>
          </cell>
          <cell r="L155" t="str">
            <v>Ard Al Matar/ ارض المطار</v>
          </cell>
          <cell r="M155" t="str">
            <v>IS</v>
          </cell>
          <cell r="N155" t="str">
            <v>Tents/Improvised Shelter</v>
          </cell>
          <cell r="O155">
            <v>198</v>
          </cell>
          <cell r="P155">
            <v>205</v>
          </cell>
          <cell r="Q155">
            <v>144</v>
          </cell>
          <cell r="R155">
            <v>137</v>
          </cell>
          <cell r="S155">
            <v>684</v>
          </cell>
          <cell r="T155">
            <v>114</v>
          </cell>
          <cell r="U155">
            <v>0.4</v>
          </cell>
          <cell r="V155">
            <v>1</v>
          </cell>
          <cell r="Z155">
            <v>1</v>
          </cell>
        </row>
        <row r="156">
          <cell r="F156" t="str">
            <v>CP000469</v>
          </cell>
          <cell r="G156" t="str">
            <v>Idleb/إدلب</v>
          </cell>
          <cell r="H156" t="str">
            <v>Harim/حارم</v>
          </cell>
          <cell r="I156" t="str">
            <v>Dana/دانا</v>
          </cell>
          <cell r="J156" t="str">
            <v>Tal Elkaramej/تل الكرامة</v>
          </cell>
          <cell r="K156" t="str">
            <v>Deir Hassan/ دير حسان</v>
          </cell>
          <cell r="L156" t="str">
            <v>Omar Al Faroq/ عمر الفاروق</v>
          </cell>
          <cell r="M156" t="str">
            <v>IS</v>
          </cell>
          <cell r="N156" t="str">
            <v>Tents/Buildings/Improvised Shelter</v>
          </cell>
          <cell r="O156">
            <v>259</v>
          </cell>
          <cell r="P156">
            <v>268</v>
          </cell>
          <cell r="Q156">
            <v>188</v>
          </cell>
          <cell r="R156">
            <v>179</v>
          </cell>
          <cell r="S156">
            <v>894</v>
          </cell>
          <cell r="T156">
            <v>149</v>
          </cell>
          <cell r="U156">
            <v>0.3</v>
          </cell>
          <cell r="V156">
            <v>1</v>
          </cell>
          <cell r="Z156">
            <v>1</v>
          </cell>
        </row>
        <row r="157">
          <cell r="F157" t="str">
            <v>CP000624</v>
          </cell>
          <cell r="G157" t="str">
            <v>Aleppo/حلب</v>
          </cell>
          <cell r="H157" t="str">
            <v>Jebel Saman/جبل سمعان</v>
          </cell>
          <cell r="I157" t="str">
            <v>Atareb/أتارب</v>
          </cell>
          <cell r="J157" t="str">
            <v>Kafr Amma/كفر عمة</v>
          </cell>
          <cell r="K157" t="str">
            <v>Atareb/ أتارب</v>
          </cell>
          <cell r="L157" t="str">
            <v>Al Madajin*/المداجن</v>
          </cell>
          <cell r="M157" t="str">
            <v>IS</v>
          </cell>
          <cell r="N157" t="str">
            <v>Tented</v>
          </cell>
          <cell r="O157">
            <v>34</v>
          </cell>
          <cell r="P157">
            <v>31</v>
          </cell>
          <cell r="Q157">
            <v>24</v>
          </cell>
          <cell r="R157">
            <v>20</v>
          </cell>
          <cell r="S157">
            <v>109</v>
          </cell>
          <cell r="T157">
            <v>18</v>
          </cell>
        </row>
        <row r="158">
          <cell r="F158" t="str">
            <v>CP000625</v>
          </cell>
          <cell r="G158" t="str">
            <v>Aleppo/حلب</v>
          </cell>
          <cell r="H158" t="str">
            <v>Jebel Saman/جبل سمعان</v>
          </cell>
          <cell r="I158" t="str">
            <v>Atareb/أتارب</v>
          </cell>
          <cell r="J158" t="str">
            <v>Sheikh Ali (Atareb)/الشيخ علي - أتارب</v>
          </cell>
          <cell r="K158" t="str">
            <v>Atareb/ أتارب</v>
          </cell>
          <cell r="L158" t="str">
            <v>Al Gherbal*/ الغربال</v>
          </cell>
          <cell r="M158" t="str">
            <v>IS</v>
          </cell>
          <cell r="N158" t="str">
            <v>Tented</v>
          </cell>
          <cell r="O158">
            <v>381</v>
          </cell>
          <cell r="P158">
            <v>347</v>
          </cell>
          <cell r="Q158">
            <v>271</v>
          </cell>
          <cell r="R158">
            <v>223</v>
          </cell>
          <cell r="S158">
            <v>1222</v>
          </cell>
          <cell r="T158">
            <v>225</v>
          </cell>
        </row>
        <row r="159">
          <cell r="F159" t="str">
            <v>CP000626</v>
          </cell>
          <cell r="G159" t="str">
            <v>Aleppo/حلب</v>
          </cell>
          <cell r="H159" t="str">
            <v>Jebel Saman/جبل سمعان</v>
          </cell>
          <cell r="I159" t="str">
            <v>Atareb/أتارب</v>
          </cell>
          <cell r="J159" t="str">
            <v>Sheikh Ali (Atareb)/الشيخ علي - أتارب</v>
          </cell>
          <cell r="K159" t="str">
            <v>Atareb/ أتارب</v>
          </cell>
          <cell r="L159" t="str">
            <v>Al Aswad*/ الأسود</v>
          </cell>
          <cell r="M159" t="str">
            <v>IS</v>
          </cell>
          <cell r="N159" t="str">
            <v>Tented</v>
          </cell>
          <cell r="O159">
            <v>27</v>
          </cell>
          <cell r="P159">
            <v>24</v>
          </cell>
          <cell r="Q159">
            <v>19</v>
          </cell>
          <cell r="R159">
            <v>15</v>
          </cell>
          <cell r="S159">
            <v>85</v>
          </cell>
          <cell r="T159">
            <v>20</v>
          </cell>
        </row>
        <row r="160">
          <cell r="F160" t="str">
            <v>CP000627</v>
          </cell>
          <cell r="G160" t="str">
            <v>Aleppo/حلب</v>
          </cell>
          <cell r="H160" t="str">
            <v>Jebel Saman/جبل سمعان</v>
          </cell>
          <cell r="I160" t="str">
            <v>Atareb/أتارب</v>
          </cell>
          <cell r="J160" t="str">
            <v>Arada/عرادة</v>
          </cell>
          <cell r="K160" t="str">
            <v>Atareb/ أتارب</v>
          </cell>
          <cell r="L160" t="str">
            <v>Arada */ عرادة</v>
          </cell>
          <cell r="M160" t="str">
            <v>IS</v>
          </cell>
          <cell r="N160" t="str">
            <v>Tented</v>
          </cell>
          <cell r="O160">
            <v>83</v>
          </cell>
          <cell r="P160">
            <v>76</v>
          </cell>
          <cell r="Q160">
            <v>59</v>
          </cell>
          <cell r="R160">
            <v>49</v>
          </cell>
          <cell r="S160">
            <v>267</v>
          </cell>
          <cell r="T160">
            <v>40</v>
          </cell>
        </row>
        <row r="161">
          <cell r="F161" t="str">
            <v>CP000454</v>
          </cell>
          <cell r="G161" t="str">
            <v>Idleb/إدلب</v>
          </cell>
          <cell r="H161" t="str">
            <v>Harim/حارم</v>
          </cell>
          <cell r="I161" t="str">
            <v>Dana/دانا</v>
          </cell>
          <cell r="J161" t="str">
            <v>Bab El Hawa/باب الهوى - دانا</v>
          </cell>
          <cell r="K161" t="str">
            <v>Kafr Loseen/ كفرلوسين</v>
          </cell>
          <cell r="L161" t="str">
            <v>Al Farja/ الفرجة</v>
          </cell>
          <cell r="M161" t="str">
            <v>IS</v>
          </cell>
          <cell r="N161" t="str">
            <v>Tented</v>
          </cell>
          <cell r="O161">
            <v>75</v>
          </cell>
          <cell r="P161">
            <v>72</v>
          </cell>
          <cell r="Q161">
            <v>55</v>
          </cell>
          <cell r="R161">
            <v>41</v>
          </cell>
          <cell r="S161">
            <v>243</v>
          </cell>
          <cell r="T161">
            <v>48</v>
          </cell>
          <cell r="U161">
            <v>1</v>
          </cell>
          <cell r="V161">
            <v>0.2</v>
          </cell>
        </row>
        <row r="162">
          <cell r="F162" t="str">
            <v>CP000455</v>
          </cell>
          <cell r="G162" t="str">
            <v>Idleb/إدلب</v>
          </cell>
          <cell r="H162" t="str">
            <v>Harim/حارم</v>
          </cell>
          <cell r="I162" t="str">
            <v>Dana/دانا</v>
          </cell>
          <cell r="J162" t="str">
            <v>Bab El Hawa/باب الهوى - دانا</v>
          </cell>
          <cell r="K162" t="str">
            <v>Kafr Loseen/ كفرلوسين</v>
          </cell>
          <cell r="L162" t="str">
            <v>Al Qunetrat/ القنيطرات</v>
          </cell>
          <cell r="M162" t="str">
            <v>IS</v>
          </cell>
          <cell r="N162" t="str">
            <v>Tented</v>
          </cell>
          <cell r="O162">
            <v>131</v>
          </cell>
          <cell r="P162">
            <v>118</v>
          </cell>
          <cell r="Q162">
            <v>96</v>
          </cell>
          <cell r="R162">
            <v>88</v>
          </cell>
          <cell r="S162">
            <v>433</v>
          </cell>
          <cell r="T162">
            <v>86</v>
          </cell>
          <cell r="U162">
            <v>0.35</v>
          </cell>
          <cell r="V162">
            <v>0.6</v>
          </cell>
          <cell r="W162">
            <v>1</v>
          </cell>
          <cell r="X162">
            <v>0.9</v>
          </cell>
          <cell r="Y162">
            <v>1</v>
          </cell>
          <cell r="Z162">
            <v>0.95</v>
          </cell>
        </row>
        <row r="163">
          <cell r="F163" t="str">
            <v>CP000194</v>
          </cell>
          <cell r="G163" t="str">
            <v>Idleb/إدلب</v>
          </cell>
          <cell r="H163" t="str">
            <v>Harim/حارم</v>
          </cell>
          <cell r="I163" t="str">
            <v>Dana/دانا</v>
          </cell>
          <cell r="J163" t="str">
            <v>Bab El Hawa/باب الهوى - دانا</v>
          </cell>
          <cell r="K163" t="str">
            <v>Kafr Loseen/ كفرلوسين</v>
          </cell>
          <cell r="L163" t="str">
            <v>Damaet Nazeh/ دمعة نازحة - الشهباء</v>
          </cell>
          <cell r="M163" t="str">
            <v>IS</v>
          </cell>
          <cell r="N163" t="str">
            <v>Tented</v>
          </cell>
          <cell r="O163">
            <v>517</v>
          </cell>
          <cell r="P163">
            <v>478</v>
          </cell>
          <cell r="Q163">
            <v>423</v>
          </cell>
          <cell r="R163">
            <v>395</v>
          </cell>
          <cell r="S163">
            <v>1813</v>
          </cell>
          <cell r="T163">
            <v>280</v>
          </cell>
          <cell r="U163">
            <v>0.4</v>
          </cell>
          <cell r="V163">
            <v>0</v>
          </cell>
          <cell r="W163">
            <v>0.94</v>
          </cell>
          <cell r="X163">
            <v>0.9</v>
          </cell>
          <cell r="Y163">
            <v>1</v>
          </cell>
          <cell r="Z163">
            <v>0.92</v>
          </cell>
        </row>
        <row r="164">
          <cell r="F164" t="str">
            <v>CP000491</v>
          </cell>
          <cell r="G164" t="str">
            <v>Idleb/إدلب</v>
          </cell>
          <cell r="H164" t="str">
            <v>Harim/حارم</v>
          </cell>
          <cell r="I164" t="str">
            <v>Dana/دانا</v>
          </cell>
          <cell r="J164" t="str">
            <v>Bab El Hawa/باب الهوى - دانا</v>
          </cell>
          <cell r="K164" t="str">
            <v>Kafr Loseen/ كفرلوسين</v>
          </cell>
          <cell r="L164" t="str">
            <v>Khattab/ خطاب</v>
          </cell>
          <cell r="M164" t="str">
            <v>IS</v>
          </cell>
          <cell r="N164" t="str">
            <v>Mixed</v>
          </cell>
          <cell r="O164">
            <v>362</v>
          </cell>
          <cell r="P164">
            <v>328</v>
          </cell>
          <cell r="Q164">
            <v>297</v>
          </cell>
          <cell r="R164">
            <v>241</v>
          </cell>
          <cell r="S164">
            <v>1228</v>
          </cell>
          <cell r="T164">
            <v>302</v>
          </cell>
          <cell r="U164">
            <v>0.35</v>
          </cell>
          <cell r="V164">
            <v>0.9</v>
          </cell>
          <cell r="W164">
            <v>1</v>
          </cell>
          <cell r="X164">
            <v>0.9</v>
          </cell>
          <cell r="Y164">
            <v>1</v>
          </cell>
          <cell r="Z164">
            <v>0.97</v>
          </cell>
        </row>
        <row r="165">
          <cell r="F165" t="str">
            <v>CP000504</v>
          </cell>
          <cell r="G165" t="str">
            <v>Idleb/إدلب</v>
          </cell>
          <cell r="H165" t="str">
            <v>Harim/حارم</v>
          </cell>
          <cell r="I165" t="str">
            <v>Dana/دانا</v>
          </cell>
          <cell r="J165" t="str">
            <v>Bab El Hawa/باب الهوى - دانا</v>
          </cell>
          <cell r="K165" t="str">
            <v>Kafr Loseen/ كفرلوسين</v>
          </cell>
          <cell r="L165" t="str">
            <v>Nahn Omaa/ نحن معآ</v>
          </cell>
          <cell r="M165" t="str">
            <v>IS</v>
          </cell>
          <cell r="N165" t="str">
            <v>Tented</v>
          </cell>
          <cell r="O165">
            <v>208</v>
          </cell>
          <cell r="P165">
            <v>197</v>
          </cell>
          <cell r="Q165">
            <v>151</v>
          </cell>
          <cell r="R165">
            <v>128</v>
          </cell>
          <cell r="S165">
            <v>684</v>
          </cell>
          <cell r="T165">
            <v>152</v>
          </cell>
          <cell r="U165">
            <v>0.22</v>
          </cell>
          <cell r="V165">
            <v>0.45</v>
          </cell>
          <cell r="W165">
            <v>1</v>
          </cell>
          <cell r="X165">
            <v>0.25</v>
          </cell>
          <cell r="Y165">
            <v>1</v>
          </cell>
          <cell r="Z165">
            <v>1</v>
          </cell>
        </row>
        <row r="166">
          <cell r="F166" t="str">
            <v>CP000503</v>
          </cell>
          <cell r="G166" t="str">
            <v>Idleb/إدلب</v>
          </cell>
          <cell r="H166" t="str">
            <v>Harim/حارم</v>
          </cell>
          <cell r="I166" t="str">
            <v>Dana/دانا</v>
          </cell>
          <cell r="J166" t="str">
            <v>Bab El Hawa/باب الهوى - دانا</v>
          </cell>
          <cell r="K166" t="str">
            <v>Kafr Loseen/ كفرلوسين</v>
          </cell>
          <cell r="L166" t="str">
            <v>Saed 1 (Kafr Lusin) /(كفرلوسين كامب)</v>
          </cell>
          <cell r="M166" t="str">
            <v>IS</v>
          </cell>
          <cell r="N166" t="str">
            <v>Tented</v>
          </cell>
          <cell r="O166">
            <v>1583</v>
          </cell>
          <cell r="P166">
            <v>1335</v>
          </cell>
          <cell r="Q166">
            <v>1048</v>
          </cell>
          <cell r="R166">
            <v>970</v>
          </cell>
          <cell r="S166">
            <v>4936</v>
          </cell>
          <cell r="T166">
            <v>1250</v>
          </cell>
          <cell r="U166">
            <v>0.18</v>
          </cell>
          <cell r="V166">
            <v>0</v>
          </cell>
          <cell r="W166">
            <v>1</v>
          </cell>
          <cell r="X166">
            <v>0.92</v>
          </cell>
          <cell r="Y166">
            <v>1</v>
          </cell>
          <cell r="Z166">
            <v>0.95</v>
          </cell>
        </row>
        <row r="167">
          <cell r="F167" t="str">
            <v>CP000566</v>
          </cell>
          <cell r="G167" t="str">
            <v>Idleb/إدلب</v>
          </cell>
          <cell r="H167" t="str">
            <v>Harim/حارم</v>
          </cell>
          <cell r="I167" t="str">
            <v>Dana/دانا</v>
          </cell>
          <cell r="J167" t="str">
            <v>Bab El Hawa/باب الهوى - دانا</v>
          </cell>
          <cell r="K167" t="str">
            <v>Dana/ دانا</v>
          </cell>
          <cell r="L167" t="str">
            <v xml:space="preserve">Badr Alhus */ بدر الحص </v>
          </cell>
          <cell r="M167" t="str">
            <v>IS</v>
          </cell>
          <cell r="N167" t="str">
            <v>Tented</v>
          </cell>
          <cell r="O167">
            <v>117</v>
          </cell>
          <cell r="P167">
            <v>114</v>
          </cell>
          <cell r="Q167">
            <v>114</v>
          </cell>
          <cell r="R167">
            <v>127</v>
          </cell>
          <cell r="S167">
            <v>472</v>
          </cell>
          <cell r="T167">
            <v>117</v>
          </cell>
          <cell r="U167">
            <v>1</v>
          </cell>
          <cell r="V167">
            <v>0.5</v>
          </cell>
        </row>
        <row r="168">
          <cell r="F168" t="str">
            <v>CP000575</v>
          </cell>
          <cell r="G168" t="str">
            <v>Idleb/إدلب</v>
          </cell>
          <cell r="H168" t="str">
            <v>Harim/حارم</v>
          </cell>
          <cell r="I168" t="str">
            <v>Dana/دانا</v>
          </cell>
          <cell r="J168" t="str">
            <v>Bab El Hawa/باب الهوى - دانا</v>
          </cell>
          <cell r="K168" t="str">
            <v>Dana/ دانا</v>
          </cell>
          <cell r="L168" t="str">
            <v>Aljihad * / الجهاد</v>
          </cell>
          <cell r="M168" t="str">
            <v>IS</v>
          </cell>
          <cell r="N168" t="str">
            <v>Tented</v>
          </cell>
          <cell r="O168">
            <v>1865</v>
          </cell>
          <cell r="P168">
            <v>1694</v>
          </cell>
          <cell r="Q168">
            <v>1345</v>
          </cell>
          <cell r="R168">
            <v>1135</v>
          </cell>
          <cell r="S168">
            <v>6039</v>
          </cell>
          <cell r="T168">
            <v>1117</v>
          </cell>
          <cell r="U168">
            <v>0.45</v>
          </cell>
          <cell r="V168">
            <v>0.45</v>
          </cell>
          <cell r="W168">
            <v>1</v>
          </cell>
          <cell r="X168">
            <v>0</v>
          </cell>
          <cell r="Y168">
            <v>1</v>
          </cell>
          <cell r="Z168">
            <v>0.9</v>
          </cell>
        </row>
        <row r="169">
          <cell r="F169" t="str">
            <v>CP000103</v>
          </cell>
          <cell r="G169" t="str">
            <v>Idleb/إدلب</v>
          </cell>
          <cell r="H169" t="str">
            <v>Harim/حارم</v>
          </cell>
          <cell r="I169" t="str">
            <v>Dana/دانا</v>
          </cell>
          <cell r="J169" t="str">
            <v>Atma/اطمه</v>
          </cell>
          <cell r="K169" t="str">
            <v>Karama/ كرامة</v>
          </cell>
          <cell r="L169" t="str">
            <v>Ahel Al Sham/ أهل الشام</v>
          </cell>
          <cell r="M169" t="str">
            <v>IS</v>
          </cell>
          <cell r="N169" t="str">
            <v>Mixed</v>
          </cell>
          <cell r="O169">
            <v>232</v>
          </cell>
          <cell r="P169">
            <v>263</v>
          </cell>
          <cell r="Q169">
            <v>204</v>
          </cell>
          <cell r="R169">
            <v>184</v>
          </cell>
          <cell r="S169">
            <v>883</v>
          </cell>
          <cell r="T169">
            <v>176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</row>
        <row r="170">
          <cell r="F170" t="str">
            <v>CP000104</v>
          </cell>
          <cell r="G170" t="str">
            <v>Idleb/إدلب</v>
          </cell>
          <cell r="H170" t="str">
            <v>Harim/حارم</v>
          </cell>
          <cell r="I170" t="str">
            <v>Dana/دانا</v>
          </cell>
          <cell r="J170" t="str">
            <v>Atma/اطمه</v>
          </cell>
          <cell r="K170" t="str">
            <v>Karama/ كرامة</v>
          </cell>
          <cell r="L170" t="str">
            <v>Ahel Halep/ اهل حلب</v>
          </cell>
          <cell r="M170" t="str">
            <v>IS</v>
          </cell>
          <cell r="N170" t="str">
            <v>Tents/Buildings/Improvised Shelter</v>
          </cell>
          <cell r="O170">
            <v>190</v>
          </cell>
          <cell r="P170">
            <v>223</v>
          </cell>
          <cell r="Q170">
            <v>125</v>
          </cell>
          <cell r="R170">
            <v>129</v>
          </cell>
          <cell r="S170">
            <v>667</v>
          </cell>
          <cell r="T170">
            <v>126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</row>
        <row r="171">
          <cell r="F171" t="str">
            <v>CP000106</v>
          </cell>
          <cell r="G171" t="str">
            <v>Idleb/إدلب</v>
          </cell>
          <cell r="H171" t="str">
            <v>Harim/حارم</v>
          </cell>
          <cell r="I171" t="str">
            <v>Dana/دانا</v>
          </cell>
          <cell r="J171" t="str">
            <v>Atma/اطمه</v>
          </cell>
          <cell r="K171" t="str">
            <v>Karama/ كرامة</v>
          </cell>
          <cell r="L171" t="str">
            <v>Al Ahrar/ الأحرار- عطاء المرأة الكويتية</v>
          </cell>
          <cell r="M171" t="str">
            <v>IS</v>
          </cell>
          <cell r="N171" t="str">
            <v>Mixed</v>
          </cell>
          <cell r="O171">
            <v>312</v>
          </cell>
          <cell r="P171">
            <v>304</v>
          </cell>
          <cell r="Q171">
            <v>267</v>
          </cell>
          <cell r="R171">
            <v>232</v>
          </cell>
          <cell r="S171">
            <v>1115</v>
          </cell>
          <cell r="T171">
            <v>255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</row>
        <row r="172">
          <cell r="F172" t="str">
            <v>CP000269</v>
          </cell>
          <cell r="G172" t="str">
            <v>Idleb/إدلب</v>
          </cell>
          <cell r="H172" t="str">
            <v>Harim/حارم</v>
          </cell>
          <cell r="I172" t="str">
            <v>Dana/دانا</v>
          </cell>
          <cell r="J172" t="str">
            <v>Atma/اطمه</v>
          </cell>
          <cell r="K172" t="str">
            <v>Karama/ كرامة</v>
          </cell>
          <cell r="L172" t="str">
            <v>Al Amal Bil Awdah/ الأمل بالعودة</v>
          </cell>
          <cell r="M172" t="str">
            <v>IS</v>
          </cell>
          <cell r="N172" t="str">
            <v>Tents/Buildings/Improvised Shelter</v>
          </cell>
          <cell r="O172">
            <v>203</v>
          </cell>
          <cell r="P172">
            <v>232</v>
          </cell>
          <cell r="Q172">
            <v>156</v>
          </cell>
          <cell r="R172">
            <v>130</v>
          </cell>
          <cell r="S172">
            <v>721</v>
          </cell>
          <cell r="T172">
            <v>137</v>
          </cell>
          <cell r="U172">
            <v>0.9</v>
          </cell>
          <cell r="V172">
            <v>1</v>
          </cell>
        </row>
        <row r="173">
          <cell r="F173" t="str">
            <v>CP000107</v>
          </cell>
          <cell r="G173" t="str">
            <v>Idleb/إدلب</v>
          </cell>
          <cell r="H173" t="str">
            <v>Harim/حارم</v>
          </cell>
          <cell r="I173" t="str">
            <v>Dana/دانا</v>
          </cell>
          <cell r="J173" t="str">
            <v>Atma/اطمه</v>
          </cell>
          <cell r="K173" t="str">
            <v>Karama/ كرامة</v>
          </cell>
          <cell r="L173" t="str">
            <v>Al Aqsa/ الأقصى</v>
          </cell>
          <cell r="M173" t="str">
            <v>IS</v>
          </cell>
          <cell r="N173" t="str">
            <v>Tents/Buildings/Improvised Shelter</v>
          </cell>
          <cell r="O173">
            <v>291</v>
          </cell>
          <cell r="P173">
            <v>240</v>
          </cell>
          <cell r="Q173">
            <v>208</v>
          </cell>
          <cell r="R173">
            <v>176</v>
          </cell>
          <cell r="S173">
            <v>915</v>
          </cell>
          <cell r="T173">
            <v>186</v>
          </cell>
          <cell r="U173">
            <v>0.9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</row>
        <row r="174">
          <cell r="F174" t="str">
            <v>CP000108</v>
          </cell>
          <cell r="G174" t="str">
            <v>Idleb/إدلب</v>
          </cell>
          <cell r="H174" t="str">
            <v>Harim/حارم</v>
          </cell>
          <cell r="I174" t="str">
            <v>Dana/دانا</v>
          </cell>
          <cell r="J174" t="str">
            <v>Atma/اطمه</v>
          </cell>
          <cell r="K174" t="str">
            <v>Karama/ كرامة</v>
          </cell>
          <cell r="L174" t="str">
            <v>Al Asil/ الأصيل- نسائم الخير عطاء 9</v>
          </cell>
          <cell r="M174" t="str">
            <v>IS</v>
          </cell>
          <cell r="N174" t="str">
            <v>Mixed</v>
          </cell>
          <cell r="O174">
            <v>259</v>
          </cell>
          <cell r="P174">
            <v>249</v>
          </cell>
          <cell r="Q174">
            <v>210</v>
          </cell>
          <cell r="R174">
            <v>206</v>
          </cell>
          <cell r="S174">
            <v>924</v>
          </cell>
          <cell r="T174">
            <v>185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</row>
        <row r="175">
          <cell r="F175" t="str">
            <v>CP000109</v>
          </cell>
          <cell r="G175" t="str">
            <v>Idleb/إدلب</v>
          </cell>
          <cell r="H175" t="str">
            <v>Harim/حارم</v>
          </cell>
          <cell r="I175" t="str">
            <v>Dana/دانا</v>
          </cell>
          <cell r="J175" t="str">
            <v>Atma/اطمه</v>
          </cell>
          <cell r="K175" t="str">
            <v>Karama/ كرامة</v>
          </cell>
          <cell r="L175" t="str">
            <v>Al Ataa/ عطاء</v>
          </cell>
          <cell r="M175" t="str">
            <v>IS</v>
          </cell>
          <cell r="N175" t="str">
            <v>Tents/Buildings/Improvised Shelter</v>
          </cell>
          <cell r="O175">
            <v>342</v>
          </cell>
          <cell r="P175">
            <v>401</v>
          </cell>
          <cell r="Q175">
            <v>254</v>
          </cell>
          <cell r="R175">
            <v>255</v>
          </cell>
          <cell r="S175">
            <v>1252</v>
          </cell>
          <cell r="T175">
            <v>229</v>
          </cell>
          <cell r="U175">
            <v>0.85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</row>
        <row r="176">
          <cell r="F176" t="str">
            <v>CP000379</v>
          </cell>
          <cell r="G176" t="str">
            <v>Idleb/إدلب</v>
          </cell>
          <cell r="H176" t="str">
            <v>Harim/حارم</v>
          </cell>
          <cell r="I176" t="str">
            <v>Dana/دانا</v>
          </cell>
          <cell r="J176" t="str">
            <v>Atma/اطمه</v>
          </cell>
          <cell r="K176" t="str">
            <v>Karama/ كرامة</v>
          </cell>
          <cell r="L176" t="str">
            <v xml:space="preserve">Al Ayade Al Baydaa/ الايادي البيضاء </v>
          </cell>
          <cell r="M176" t="str">
            <v>IS</v>
          </cell>
          <cell r="N176" t="str">
            <v>Tents/Buildings/Improvised Shelter</v>
          </cell>
          <cell r="O176">
            <v>101</v>
          </cell>
          <cell r="P176">
            <v>138</v>
          </cell>
          <cell r="Q176">
            <v>119</v>
          </cell>
          <cell r="R176">
            <v>113</v>
          </cell>
          <cell r="S176">
            <v>471</v>
          </cell>
          <cell r="T176">
            <v>105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</row>
        <row r="177">
          <cell r="F177" t="str">
            <v>CP000270</v>
          </cell>
          <cell r="G177" t="str">
            <v>Idleb/إدلب</v>
          </cell>
          <cell r="H177" t="str">
            <v>Harim/حارم</v>
          </cell>
          <cell r="I177" t="str">
            <v>Dana/دانا</v>
          </cell>
          <cell r="J177" t="str">
            <v>Atma/اطمه</v>
          </cell>
          <cell r="K177" t="str">
            <v>Karama/ كرامة</v>
          </cell>
          <cell r="L177" t="str">
            <v xml:space="preserve">Al Eman Billah/ الايمان بالله </v>
          </cell>
          <cell r="M177" t="str">
            <v>IS</v>
          </cell>
          <cell r="N177" t="str">
            <v>Tents/Buildings</v>
          </cell>
          <cell r="O177">
            <v>240</v>
          </cell>
          <cell r="P177">
            <v>269</v>
          </cell>
          <cell r="Q177">
            <v>222</v>
          </cell>
          <cell r="R177">
            <v>176</v>
          </cell>
          <cell r="S177">
            <v>907</v>
          </cell>
          <cell r="T177">
            <v>161</v>
          </cell>
          <cell r="U177">
            <v>1</v>
          </cell>
          <cell r="V177">
            <v>1</v>
          </cell>
        </row>
        <row r="178">
          <cell r="F178" t="str">
            <v>CP000110</v>
          </cell>
          <cell r="G178" t="str">
            <v>Idleb/إدلب</v>
          </cell>
          <cell r="H178" t="str">
            <v>Harim/حارم</v>
          </cell>
          <cell r="I178" t="str">
            <v>Dana/دانا</v>
          </cell>
          <cell r="J178" t="str">
            <v>Atma/اطمه</v>
          </cell>
          <cell r="K178" t="str">
            <v>Karama/ كرامة</v>
          </cell>
          <cell r="L178" t="str">
            <v>Al Fadel (Karama) /  ( كرامة)الفضل</v>
          </cell>
          <cell r="M178" t="str">
            <v>IS</v>
          </cell>
          <cell r="N178" t="str">
            <v>Tents/Buildings/Improvised Shelter</v>
          </cell>
          <cell r="O178">
            <v>133</v>
          </cell>
          <cell r="P178">
            <v>117</v>
          </cell>
          <cell r="Q178">
            <v>159</v>
          </cell>
          <cell r="R178">
            <v>159</v>
          </cell>
          <cell r="S178">
            <v>568</v>
          </cell>
          <cell r="T178">
            <v>148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</row>
        <row r="179">
          <cell r="F179" t="str">
            <v>CP000111</v>
          </cell>
          <cell r="G179" t="str">
            <v>Idleb/إدلب</v>
          </cell>
          <cell r="H179" t="str">
            <v>Harim/حارم</v>
          </cell>
          <cell r="I179" t="str">
            <v>Dana/دانا</v>
          </cell>
          <cell r="J179" t="str">
            <v>Atma/اطمه</v>
          </cell>
          <cell r="K179" t="str">
            <v>Karama/ كرامة</v>
          </cell>
          <cell r="L179" t="str">
            <v>Al Faraj/ الفرج</v>
          </cell>
          <cell r="M179" t="str">
            <v>IS</v>
          </cell>
          <cell r="N179" t="str">
            <v>Tented</v>
          </cell>
          <cell r="O179">
            <v>316</v>
          </cell>
          <cell r="P179">
            <v>287</v>
          </cell>
          <cell r="Q179">
            <v>229</v>
          </cell>
          <cell r="R179">
            <v>192</v>
          </cell>
          <cell r="S179">
            <v>1024</v>
          </cell>
          <cell r="T179">
            <v>209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</row>
        <row r="180">
          <cell r="F180" t="str">
            <v>CP000255</v>
          </cell>
          <cell r="G180" t="str">
            <v>Idleb/إدلب</v>
          </cell>
          <cell r="H180" t="str">
            <v>Harim/حارم</v>
          </cell>
          <cell r="I180" t="str">
            <v>Dana/دانا</v>
          </cell>
          <cell r="J180" t="str">
            <v>Atma/اطمه</v>
          </cell>
          <cell r="K180" t="str">
            <v>Karama/ كرامة</v>
          </cell>
          <cell r="L180" t="str">
            <v>Al Ghab Al Mankoub/ الغاب المنكوب</v>
          </cell>
          <cell r="M180" t="str">
            <v>IS</v>
          </cell>
          <cell r="N180" t="str">
            <v>Tents/Buildings/Improvised Shelter</v>
          </cell>
          <cell r="O180">
            <v>222</v>
          </cell>
          <cell r="P180">
            <v>232</v>
          </cell>
          <cell r="Q180">
            <v>204</v>
          </cell>
          <cell r="R180">
            <v>187</v>
          </cell>
          <cell r="S180">
            <v>845</v>
          </cell>
          <cell r="T180">
            <v>181</v>
          </cell>
          <cell r="U180">
            <v>0.89</v>
          </cell>
          <cell r="V180">
            <v>1</v>
          </cell>
        </row>
        <row r="181">
          <cell r="F181" t="str">
            <v>CP000380</v>
          </cell>
          <cell r="G181" t="str">
            <v>Idleb/إدلب</v>
          </cell>
          <cell r="H181" t="str">
            <v>Harim/حارم</v>
          </cell>
          <cell r="I181" t="str">
            <v>Dana/دانا</v>
          </cell>
          <cell r="J181" t="str">
            <v>Atma/اطمه</v>
          </cell>
          <cell r="K181" t="str">
            <v>Karama/ كرامة</v>
          </cell>
          <cell r="L181" t="str">
            <v xml:space="preserve">Al Haneen/ الحنين </v>
          </cell>
          <cell r="M181" t="str">
            <v>IS</v>
          </cell>
          <cell r="N181" t="str">
            <v>Tents/Buildings/Improvised Shelter</v>
          </cell>
          <cell r="O181">
            <v>178</v>
          </cell>
          <cell r="P181">
            <v>196</v>
          </cell>
          <cell r="Q181">
            <v>146</v>
          </cell>
          <cell r="R181">
            <v>127</v>
          </cell>
          <cell r="S181">
            <v>647</v>
          </cell>
          <cell r="T181">
            <v>147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</row>
        <row r="182">
          <cell r="F182" t="str">
            <v>CP000114</v>
          </cell>
          <cell r="G182" t="str">
            <v>Idleb/إدلب</v>
          </cell>
          <cell r="H182" t="str">
            <v>Harim/حارم</v>
          </cell>
          <cell r="I182" t="str">
            <v>Dana/دانا</v>
          </cell>
          <cell r="J182" t="str">
            <v>Atma/اطمه</v>
          </cell>
          <cell r="K182" t="str">
            <v>Karama/ كرامة</v>
          </cell>
          <cell r="L182" t="str">
            <v>Al Haq/ الحق</v>
          </cell>
          <cell r="M182" t="str">
            <v>IS</v>
          </cell>
          <cell r="N182" t="str">
            <v>Tents/Buildings/Improvised Shelter</v>
          </cell>
          <cell r="O182">
            <v>98</v>
          </cell>
          <cell r="P182">
            <v>127</v>
          </cell>
          <cell r="Q182">
            <v>137</v>
          </cell>
          <cell r="R182">
            <v>122</v>
          </cell>
          <cell r="S182">
            <v>484</v>
          </cell>
          <cell r="T182">
            <v>132</v>
          </cell>
          <cell r="U182">
            <v>0.85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</row>
        <row r="183">
          <cell r="F183" t="str">
            <v>CP000482</v>
          </cell>
          <cell r="G183" t="str">
            <v>Idleb/إدلب</v>
          </cell>
          <cell r="H183" t="str">
            <v>Harim/حارم</v>
          </cell>
          <cell r="I183" t="str">
            <v>Dana/دانا</v>
          </cell>
          <cell r="J183" t="str">
            <v>Atma/اطمه</v>
          </cell>
          <cell r="K183" t="str">
            <v>Karama/ كرامة</v>
          </cell>
          <cell r="L183" t="str">
            <v>Al Hidaya Al Namouthajia/ الهداية النموذجية</v>
          </cell>
          <cell r="M183" t="str">
            <v>IS</v>
          </cell>
          <cell r="O183">
            <v>256</v>
          </cell>
          <cell r="P183">
            <v>247</v>
          </cell>
          <cell r="Q183">
            <v>211</v>
          </cell>
          <cell r="R183">
            <v>219</v>
          </cell>
          <cell r="S183">
            <v>933</v>
          </cell>
          <cell r="T183">
            <v>220</v>
          </cell>
          <cell r="U183">
            <v>0.9</v>
          </cell>
          <cell r="V183">
            <v>0.9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</row>
        <row r="184">
          <cell r="F184" t="str">
            <v>CP000115</v>
          </cell>
          <cell r="G184" t="str">
            <v>Idleb/إدلب</v>
          </cell>
          <cell r="H184" t="str">
            <v>Harim/حارم</v>
          </cell>
          <cell r="I184" t="str">
            <v>Dana/دانا</v>
          </cell>
          <cell r="J184" t="str">
            <v>Atma/اطمه</v>
          </cell>
          <cell r="K184" t="str">
            <v>Karama/ كرامة</v>
          </cell>
          <cell r="L184" t="str">
            <v>Al Hijaz/ الحجاز</v>
          </cell>
          <cell r="M184" t="str">
            <v>IS</v>
          </cell>
          <cell r="N184" t="str">
            <v>Tents/Buildings/Improvised Shelter</v>
          </cell>
          <cell r="O184">
            <v>120</v>
          </cell>
          <cell r="P184">
            <v>160</v>
          </cell>
          <cell r="Q184">
            <v>100</v>
          </cell>
          <cell r="R184">
            <v>80</v>
          </cell>
          <cell r="S184">
            <v>460</v>
          </cell>
          <cell r="T184">
            <v>85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</row>
        <row r="185">
          <cell r="F185" t="str">
            <v>CP000116</v>
          </cell>
          <cell r="G185" t="str">
            <v>Idleb/إدلب</v>
          </cell>
          <cell r="H185" t="str">
            <v>Harim/حارم</v>
          </cell>
          <cell r="I185" t="str">
            <v>Dana/دانا</v>
          </cell>
          <cell r="J185" t="str">
            <v>Atma/اطمه</v>
          </cell>
          <cell r="K185" t="str">
            <v>Karama/ كرامة</v>
          </cell>
          <cell r="L185" t="str">
            <v>Al Ikhaa/ الإخاء</v>
          </cell>
          <cell r="M185" t="str">
            <v>IS</v>
          </cell>
          <cell r="N185" t="str">
            <v>Tents/Buildings/Improvised Shelter</v>
          </cell>
          <cell r="O185">
            <v>588</v>
          </cell>
          <cell r="P185">
            <v>510</v>
          </cell>
          <cell r="Q185">
            <v>462</v>
          </cell>
          <cell r="R185">
            <v>372</v>
          </cell>
          <cell r="S185">
            <v>1932</v>
          </cell>
          <cell r="T185">
            <v>377</v>
          </cell>
          <cell r="U185">
            <v>0.85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</row>
        <row r="186">
          <cell r="F186" t="str">
            <v>CP000117</v>
          </cell>
          <cell r="G186" t="str">
            <v>Idleb/إدلب</v>
          </cell>
          <cell r="H186" t="str">
            <v>Harim/حارم</v>
          </cell>
          <cell r="I186" t="str">
            <v>Dana/دانا</v>
          </cell>
          <cell r="J186" t="str">
            <v>Atma/اطمه</v>
          </cell>
          <cell r="K186" t="str">
            <v>Karama/ كرامة</v>
          </cell>
          <cell r="L186" t="str">
            <v>Al Ikhlas/ الإخلاص</v>
          </cell>
          <cell r="M186" t="str">
            <v>IS</v>
          </cell>
          <cell r="N186" t="str">
            <v>Mixed (tents and buildings)</v>
          </cell>
          <cell r="O186">
            <v>184</v>
          </cell>
          <cell r="P186">
            <v>203</v>
          </cell>
          <cell r="Q186">
            <v>184</v>
          </cell>
          <cell r="R186">
            <v>172</v>
          </cell>
          <cell r="S186">
            <v>743</v>
          </cell>
          <cell r="T186">
            <v>149</v>
          </cell>
          <cell r="U186">
            <v>0.9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</row>
        <row r="187">
          <cell r="F187" t="str">
            <v>CP000381</v>
          </cell>
          <cell r="G187" t="str">
            <v>Idleb/إدلب</v>
          </cell>
          <cell r="H187" t="str">
            <v>Harim/حارم</v>
          </cell>
          <cell r="I187" t="str">
            <v>Dana/دانا</v>
          </cell>
          <cell r="J187" t="str">
            <v>Atma/اطمه</v>
          </cell>
          <cell r="K187" t="str">
            <v>Karama/ كرامة</v>
          </cell>
          <cell r="L187" t="str">
            <v>Al Jabal (Karama) / (كرامة) الجبل</v>
          </cell>
          <cell r="M187" t="str">
            <v>IS</v>
          </cell>
          <cell r="N187" t="str">
            <v>Tents/Buildings/Improvised Shelter</v>
          </cell>
          <cell r="O187">
            <v>195</v>
          </cell>
          <cell r="P187">
            <v>153</v>
          </cell>
          <cell r="Q187">
            <v>144</v>
          </cell>
          <cell r="R187">
            <v>143</v>
          </cell>
          <cell r="S187">
            <v>635</v>
          </cell>
          <cell r="T187">
            <v>136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</row>
        <row r="188">
          <cell r="F188" t="str">
            <v>CP000118</v>
          </cell>
          <cell r="G188" t="str">
            <v>Idleb/إدلب</v>
          </cell>
          <cell r="H188" t="str">
            <v>Harim/حارم</v>
          </cell>
          <cell r="I188" t="str">
            <v>Dana/دانا</v>
          </cell>
          <cell r="J188" t="str">
            <v>Atma/اطمه</v>
          </cell>
          <cell r="K188" t="str">
            <v>Karama/ كرامة</v>
          </cell>
          <cell r="L188" t="str">
            <v>Al Karama/ الكرامة</v>
          </cell>
          <cell r="M188" t="str">
            <v>IS</v>
          </cell>
          <cell r="N188" t="str">
            <v>Tents/Buildings/Improvised Shelter</v>
          </cell>
          <cell r="O188">
            <v>1112</v>
          </cell>
          <cell r="P188">
            <v>1020</v>
          </cell>
          <cell r="Q188">
            <v>774</v>
          </cell>
          <cell r="R188">
            <v>619</v>
          </cell>
          <cell r="S188">
            <v>3525</v>
          </cell>
          <cell r="T188">
            <v>702</v>
          </cell>
          <cell r="U188">
            <v>0.75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</row>
        <row r="189">
          <cell r="F189" t="str">
            <v>CP000382</v>
          </cell>
          <cell r="G189" t="str">
            <v>Idleb/إدلب</v>
          </cell>
          <cell r="H189" t="str">
            <v>Harim/حارم</v>
          </cell>
          <cell r="I189" t="str">
            <v>Dana/دانا</v>
          </cell>
          <cell r="J189" t="str">
            <v>Atma/اطمه</v>
          </cell>
          <cell r="K189" t="str">
            <v>Karama/ كرامة</v>
          </cell>
          <cell r="L189" t="str">
            <v xml:space="preserve">Al Karim Al Awsat/ الكريم الاوسط </v>
          </cell>
          <cell r="M189" t="str">
            <v>IS</v>
          </cell>
          <cell r="N189" t="str">
            <v>Tents/Buildings/Improvised Shelter</v>
          </cell>
          <cell r="O189">
            <v>196</v>
          </cell>
          <cell r="P189">
            <v>213</v>
          </cell>
          <cell r="Q189">
            <v>236</v>
          </cell>
          <cell r="R189">
            <v>216</v>
          </cell>
          <cell r="S189">
            <v>861</v>
          </cell>
          <cell r="T189">
            <v>191</v>
          </cell>
          <cell r="U189">
            <v>0.9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</row>
        <row r="190">
          <cell r="F190" t="str">
            <v>CP000120</v>
          </cell>
          <cell r="G190" t="str">
            <v>Idleb/إدلب</v>
          </cell>
          <cell r="H190" t="str">
            <v>Harim/حارم</v>
          </cell>
          <cell r="I190" t="str">
            <v>Dana/دانا</v>
          </cell>
          <cell r="J190" t="str">
            <v>Atma/اطمه</v>
          </cell>
          <cell r="K190" t="str">
            <v>Karama/ كرامة</v>
          </cell>
          <cell r="L190" t="str">
            <v>Al Mahabbah/ المحبة</v>
          </cell>
          <cell r="M190" t="str">
            <v>IS</v>
          </cell>
          <cell r="N190" t="str">
            <v>Tents/Buildings</v>
          </cell>
          <cell r="O190">
            <v>228</v>
          </cell>
          <cell r="P190">
            <v>340</v>
          </cell>
          <cell r="Q190">
            <v>186</v>
          </cell>
          <cell r="R190">
            <v>161</v>
          </cell>
          <cell r="S190">
            <v>915</v>
          </cell>
          <cell r="T190">
            <v>166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</row>
        <row r="191">
          <cell r="F191" t="str">
            <v>CP000121</v>
          </cell>
          <cell r="G191" t="str">
            <v>Idleb/إدلب</v>
          </cell>
          <cell r="H191" t="str">
            <v>Harim/حارم</v>
          </cell>
          <cell r="I191" t="str">
            <v>Dana/دانا</v>
          </cell>
          <cell r="J191" t="str">
            <v>Atma/اطمه</v>
          </cell>
          <cell r="K191" t="str">
            <v>Karama/ كرامة</v>
          </cell>
          <cell r="L191" t="str">
            <v>Al Manara/ المنارة</v>
          </cell>
          <cell r="M191" t="str">
            <v>IS</v>
          </cell>
          <cell r="N191" t="str">
            <v>Tents/Buildings/Improvised Shelter</v>
          </cell>
          <cell r="O191">
            <v>199</v>
          </cell>
          <cell r="P191">
            <v>240</v>
          </cell>
          <cell r="Q191">
            <v>207</v>
          </cell>
          <cell r="R191">
            <v>210</v>
          </cell>
          <cell r="S191">
            <v>856</v>
          </cell>
          <cell r="T191">
            <v>197</v>
          </cell>
          <cell r="U191">
            <v>0.96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</row>
        <row r="192">
          <cell r="F192" t="str">
            <v>CP000122</v>
          </cell>
          <cell r="G192" t="str">
            <v>Idleb/إدلب</v>
          </cell>
          <cell r="H192" t="str">
            <v>Harim/حارم</v>
          </cell>
          <cell r="I192" t="str">
            <v>Dana/دانا</v>
          </cell>
          <cell r="J192" t="str">
            <v>Atma/اطمه</v>
          </cell>
          <cell r="K192" t="str">
            <v>Karama/ كرامة</v>
          </cell>
          <cell r="L192" t="str">
            <v>Al Mustakbal/ المستقبل</v>
          </cell>
          <cell r="M192" t="str">
            <v>IS</v>
          </cell>
          <cell r="N192" t="str">
            <v>Tents/Buildings/Improvised Shelter</v>
          </cell>
          <cell r="O192">
            <v>236</v>
          </cell>
          <cell r="P192">
            <v>304</v>
          </cell>
          <cell r="Q192">
            <v>213</v>
          </cell>
          <cell r="R192">
            <v>203</v>
          </cell>
          <cell r="S192">
            <v>956</v>
          </cell>
          <cell r="T192">
            <v>221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</row>
        <row r="193">
          <cell r="F193" t="str">
            <v>CP000271</v>
          </cell>
          <cell r="G193" t="str">
            <v>Idleb/إدلب</v>
          </cell>
          <cell r="H193" t="str">
            <v>Harim/حارم</v>
          </cell>
          <cell r="I193" t="str">
            <v>Dana/دانا</v>
          </cell>
          <cell r="J193" t="str">
            <v>Atma/اطمه</v>
          </cell>
          <cell r="K193" t="str">
            <v>Karama/ كرامة</v>
          </cell>
          <cell r="L193" t="str">
            <v xml:space="preserve">Al Nahda Al Eslamia/ النهضة الاسلامية </v>
          </cell>
          <cell r="M193" t="str">
            <v>IS</v>
          </cell>
          <cell r="N193" t="str">
            <v>Tents/Buildings/Improvised Shelter</v>
          </cell>
          <cell r="O193">
            <v>220</v>
          </cell>
          <cell r="P193">
            <v>245</v>
          </cell>
          <cell r="Q193">
            <v>179</v>
          </cell>
          <cell r="R193">
            <v>172</v>
          </cell>
          <cell r="S193">
            <v>816</v>
          </cell>
          <cell r="T193">
            <v>164</v>
          </cell>
          <cell r="U193">
            <v>0.91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</row>
        <row r="194">
          <cell r="F194" t="str">
            <v>CP000130</v>
          </cell>
          <cell r="G194" t="str">
            <v>Idleb/إدلب</v>
          </cell>
          <cell r="H194" t="str">
            <v>Harim/حارم</v>
          </cell>
          <cell r="I194" t="str">
            <v>Dana/دانا</v>
          </cell>
          <cell r="J194" t="str">
            <v>Atma/اطمه</v>
          </cell>
          <cell r="K194" t="str">
            <v>Karama/ كرامة</v>
          </cell>
          <cell r="L194" t="str">
            <v xml:space="preserve">Al Resalah (extension of Doaa, Doaa &amp; Saleh)/ الرسالة (توسعة دعاء ودعاء الصالحين)  </v>
          </cell>
          <cell r="M194" t="str">
            <v>IS</v>
          </cell>
          <cell r="N194" t="str">
            <v>Tents/Buildings/Improvised Shelter</v>
          </cell>
          <cell r="O194">
            <v>161</v>
          </cell>
          <cell r="P194">
            <v>130</v>
          </cell>
          <cell r="Q194">
            <v>99</v>
          </cell>
          <cell r="R194">
            <v>82</v>
          </cell>
          <cell r="S194">
            <v>472</v>
          </cell>
          <cell r="T194">
            <v>87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</row>
        <row r="195">
          <cell r="F195" t="str">
            <v>CP000124</v>
          </cell>
          <cell r="G195" t="str">
            <v>Idleb/إدلب</v>
          </cell>
          <cell r="H195" t="str">
            <v>Harim/حارم</v>
          </cell>
          <cell r="I195" t="str">
            <v>Dana/دانا</v>
          </cell>
          <cell r="J195" t="str">
            <v>Atma/اطمه</v>
          </cell>
          <cell r="K195" t="str">
            <v>Karama/ كرامة</v>
          </cell>
          <cell r="L195" t="str">
            <v>Al Safa wa Al Marwa/ الصفا والمروة</v>
          </cell>
          <cell r="M195" t="str">
            <v>IS</v>
          </cell>
          <cell r="N195" t="str">
            <v>Tents/Buildings/Improvised Shelter</v>
          </cell>
          <cell r="O195">
            <v>334</v>
          </cell>
          <cell r="P195">
            <v>384</v>
          </cell>
          <cell r="Q195">
            <v>257</v>
          </cell>
          <cell r="R195">
            <v>261</v>
          </cell>
          <cell r="S195">
            <v>1236</v>
          </cell>
          <cell r="T195">
            <v>254</v>
          </cell>
          <cell r="U195">
            <v>0.75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</row>
        <row r="196">
          <cell r="F196" t="str">
            <v>CP000125</v>
          </cell>
          <cell r="G196" t="str">
            <v>Idleb/إدلب</v>
          </cell>
          <cell r="H196" t="str">
            <v>Harim/حارم</v>
          </cell>
          <cell r="I196" t="str">
            <v>Dana/دانا</v>
          </cell>
          <cell r="J196" t="str">
            <v>Atma/اطمه</v>
          </cell>
          <cell r="K196" t="str">
            <v>Karama/ كرامة</v>
          </cell>
          <cell r="L196" t="str">
            <v>Al Shuhada/ الشهداء</v>
          </cell>
          <cell r="M196" t="str">
            <v>IS</v>
          </cell>
          <cell r="N196" t="str">
            <v>Mixed</v>
          </cell>
          <cell r="O196">
            <v>142</v>
          </cell>
          <cell r="P196">
            <v>149</v>
          </cell>
          <cell r="Q196">
            <v>153</v>
          </cell>
          <cell r="R196">
            <v>103</v>
          </cell>
          <cell r="S196">
            <v>547</v>
          </cell>
          <cell r="T196">
            <v>141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</row>
        <row r="197">
          <cell r="F197" t="str">
            <v>CP000483</v>
          </cell>
          <cell r="G197" t="str">
            <v>Idleb/إدلب</v>
          </cell>
          <cell r="H197" t="str">
            <v>Harim/حارم</v>
          </cell>
          <cell r="I197" t="str">
            <v>Dana/دانا</v>
          </cell>
          <cell r="J197" t="str">
            <v>Atma/اطمه</v>
          </cell>
          <cell r="K197" t="str">
            <v>Karama/ كرامة</v>
          </cell>
          <cell r="L197" t="str">
            <v>Al Zahra'/ الزهراء</v>
          </cell>
          <cell r="M197" t="str">
            <v>IS</v>
          </cell>
          <cell r="N197" t="str">
            <v>Mixed</v>
          </cell>
          <cell r="O197">
            <v>119</v>
          </cell>
          <cell r="P197">
            <v>173</v>
          </cell>
          <cell r="Q197">
            <v>150</v>
          </cell>
          <cell r="R197">
            <v>109</v>
          </cell>
          <cell r="S197">
            <v>551</v>
          </cell>
          <cell r="T197">
            <v>122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</row>
        <row r="198">
          <cell r="F198" t="str">
            <v>CP000502</v>
          </cell>
          <cell r="G198" t="str">
            <v>Idleb/إدلب</v>
          </cell>
          <cell r="H198" t="str">
            <v>Harim/حارم</v>
          </cell>
          <cell r="I198" t="str">
            <v>Dana/دانا</v>
          </cell>
          <cell r="J198" t="str">
            <v>Atma/اطمه</v>
          </cell>
          <cell r="K198" t="str">
            <v>Karama/ كرامة</v>
          </cell>
          <cell r="L198" t="str">
            <v>Algena/الجينة</v>
          </cell>
          <cell r="M198" t="str">
            <v>IS</v>
          </cell>
          <cell r="N198" t="str">
            <v>Tented</v>
          </cell>
          <cell r="O198">
            <v>195</v>
          </cell>
          <cell r="P198">
            <v>170</v>
          </cell>
          <cell r="Q198">
            <v>186</v>
          </cell>
          <cell r="R198">
            <v>167</v>
          </cell>
          <cell r="S198">
            <v>718</v>
          </cell>
          <cell r="T198">
            <v>143</v>
          </cell>
          <cell r="U198">
            <v>0.35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</row>
        <row r="199">
          <cell r="F199" t="str">
            <v>CP000127</v>
          </cell>
          <cell r="G199" t="str">
            <v>Idleb/إدلب</v>
          </cell>
          <cell r="H199" t="str">
            <v>Harim/حارم</v>
          </cell>
          <cell r="I199" t="str">
            <v>Dana/دانا</v>
          </cell>
          <cell r="J199" t="str">
            <v>Atma/اطمه</v>
          </cell>
          <cell r="K199" t="str">
            <v>Karama/ كرامة</v>
          </cell>
          <cell r="L199" t="str">
            <v>Atfal Alghad/ أطفال الغد</v>
          </cell>
          <cell r="M199" t="str">
            <v>IS</v>
          </cell>
          <cell r="N199" t="str">
            <v>Tents/Buildings/Improvised Shelter</v>
          </cell>
          <cell r="O199">
            <v>223</v>
          </cell>
          <cell r="P199">
            <v>231</v>
          </cell>
          <cell r="Q199">
            <v>131</v>
          </cell>
          <cell r="R199">
            <v>135</v>
          </cell>
          <cell r="S199">
            <v>720</v>
          </cell>
          <cell r="T199">
            <v>127</v>
          </cell>
          <cell r="U199">
            <v>0.93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</row>
        <row r="200">
          <cell r="F200" t="str">
            <v>CP000129</v>
          </cell>
          <cell r="G200" t="str">
            <v>Idleb/إدلب</v>
          </cell>
          <cell r="H200" t="str">
            <v>Harim/حارم</v>
          </cell>
          <cell r="I200" t="str">
            <v>Dana/دانا</v>
          </cell>
          <cell r="J200" t="str">
            <v>Atma/اطمه</v>
          </cell>
          <cell r="K200" t="str">
            <v>Karama/ كرامة</v>
          </cell>
          <cell r="L200" t="str">
            <v>Doaa/ الدعاء</v>
          </cell>
          <cell r="M200" t="str">
            <v>IS</v>
          </cell>
          <cell r="N200" t="str">
            <v>Tents/Buildings</v>
          </cell>
          <cell r="O200">
            <v>438</v>
          </cell>
          <cell r="P200">
            <v>365</v>
          </cell>
          <cell r="Q200">
            <v>350</v>
          </cell>
          <cell r="R200">
            <v>321</v>
          </cell>
          <cell r="S200">
            <v>1474</v>
          </cell>
          <cell r="T200">
            <v>318</v>
          </cell>
          <cell r="U200">
            <v>0.99</v>
          </cell>
          <cell r="V200">
            <v>1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</row>
        <row r="201">
          <cell r="F201" t="str">
            <v>CP000131</v>
          </cell>
          <cell r="G201" t="str">
            <v>Idleb/إدلب</v>
          </cell>
          <cell r="H201" t="str">
            <v>Harim/حارم</v>
          </cell>
          <cell r="I201" t="str">
            <v>Dana/دانا</v>
          </cell>
          <cell r="J201" t="str">
            <v>Atma/اطمه</v>
          </cell>
          <cell r="K201" t="str">
            <v>Karama/ كرامة</v>
          </cell>
          <cell r="L201" t="str">
            <v>Doaat Al Kwait (Al Khayrat)/ دعاة الكويت والخيرات</v>
          </cell>
          <cell r="M201" t="str">
            <v>IS</v>
          </cell>
          <cell r="N201" t="str">
            <v>Tents/Buildings/Improvised Shelter</v>
          </cell>
          <cell r="O201">
            <v>275</v>
          </cell>
          <cell r="P201">
            <v>257</v>
          </cell>
          <cell r="Q201">
            <v>222</v>
          </cell>
          <cell r="R201">
            <v>177</v>
          </cell>
          <cell r="S201">
            <v>931</v>
          </cell>
          <cell r="T201">
            <v>214</v>
          </cell>
          <cell r="U201">
            <v>0.95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</row>
        <row r="202">
          <cell r="F202" t="str">
            <v>CP000133</v>
          </cell>
          <cell r="G202" t="str">
            <v>Idleb/إدلب</v>
          </cell>
          <cell r="H202" t="str">
            <v>Harim/حارم</v>
          </cell>
          <cell r="I202" t="str">
            <v>Dana/دانا</v>
          </cell>
          <cell r="J202" t="str">
            <v>Atma/اطمه</v>
          </cell>
          <cell r="K202" t="str">
            <v>Karama/ كرامة</v>
          </cell>
          <cell r="L202" t="str">
            <v>Harameen/ الحرمين</v>
          </cell>
          <cell r="M202" t="str">
            <v>IS</v>
          </cell>
          <cell r="N202" t="str">
            <v>Mixed</v>
          </cell>
          <cell r="O202">
            <v>286</v>
          </cell>
          <cell r="P202">
            <v>279</v>
          </cell>
          <cell r="Q202">
            <v>232</v>
          </cell>
          <cell r="R202">
            <v>215</v>
          </cell>
          <cell r="S202">
            <v>1012</v>
          </cell>
          <cell r="T202">
            <v>227</v>
          </cell>
          <cell r="U202">
            <v>1</v>
          </cell>
          <cell r="V202">
            <v>1</v>
          </cell>
          <cell r="W202">
            <v>1</v>
          </cell>
          <cell r="X202">
            <v>1</v>
          </cell>
          <cell r="Y202">
            <v>1</v>
          </cell>
          <cell r="Z202">
            <v>1</v>
          </cell>
        </row>
        <row r="203">
          <cell r="F203" t="str">
            <v>CP000420</v>
          </cell>
          <cell r="G203" t="str">
            <v>Idleb/إدلب</v>
          </cell>
          <cell r="H203" t="str">
            <v>Harim/حارم</v>
          </cell>
          <cell r="I203" t="str">
            <v>Dana/دانا</v>
          </cell>
          <cell r="J203" t="str">
            <v>Atma/اطمه</v>
          </cell>
          <cell r="K203" t="str">
            <v>Karama/ كرامة</v>
          </cell>
          <cell r="L203" t="str">
            <v>Khan Sheikhon Al Kemawi/ خان شيخون الكيماوي</v>
          </cell>
          <cell r="M203" t="str">
            <v>IS</v>
          </cell>
          <cell r="N203" t="str">
            <v>Tents/Buildings</v>
          </cell>
          <cell r="O203">
            <v>302</v>
          </cell>
          <cell r="P203">
            <v>358</v>
          </cell>
          <cell r="Q203">
            <v>409</v>
          </cell>
          <cell r="R203">
            <v>278</v>
          </cell>
          <cell r="S203">
            <v>1347</v>
          </cell>
          <cell r="T203">
            <v>161</v>
          </cell>
          <cell r="U203">
            <v>0.95</v>
          </cell>
          <cell r="V203">
            <v>1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</row>
        <row r="204">
          <cell r="F204" t="str">
            <v>CP000383</v>
          </cell>
          <cell r="G204" t="str">
            <v>Idleb/إدلب</v>
          </cell>
          <cell r="H204" t="str">
            <v>Harim/حارم</v>
          </cell>
          <cell r="I204" t="str">
            <v>Dana/دانا</v>
          </cell>
          <cell r="J204" t="str">
            <v>Atma/اطمه</v>
          </cell>
          <cell r="K204" t="str">
            <v>Karama/ كرامة</v>
          </cell>
          <cell r="L204" t="str">
            <v xml:space="preserve">Moatakalen Sahl Al Gab/ متعقلين سهل الغاب </v>
          </cell>
          <cell r="M204" t="str">
            <v>IS</v>
          </cell>
          <cell r="N204" t="str">
            <v>Tents/Buildings</v>
          </cell>
          <cell r="O204">
            <v>511</v>
          </cell>
          <cell r="P204">
            <v>560</v>
          </cell>
          <cell r="Q204">
            <v>343</v>
          </cell>
          <cell r="R204">
            <v>287</v>
          </cell>
          <cell r="S204">
            <v>1701</v>
          </cell>
          <cell r="T204">
            <v>308</v>
          </cell>
          <cell r="U204">
            <v>0.89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</row>
        <row r="205">
          <cell r="F205" t="str">
            <v>CP000272</v>
          </cell>
          <cell r="G205" t="str">
            <v>Idleb/إدلب</v>
          </cell>
          <cell r="H205" t="str">
            <v>Harim/حارم</v>
          </cell>
          <cell r="I205" t="str">
            <v>Dana/دانا</v>
          </cell>
          <cell r="J205" t="str">
            <v>Atma/اطمه</v>
          </cell>
          <cell r="K205" t="str">
            <v>Karama/ كرامة</v>
          </cell>
          <cell r="L205" t="str">
            <v>Nasret Al Mazloum/ نصرة المظلومين</v>
          </cell>
          <cell r="M205" t="str">
            <v>IS</v>
          </cell>
          <cell r="N205" t="str">
            <v>Tents/Buildings/Improvised Shelter</v>
          </cell>
          <cell r="O205">
            <v>347</v>
          </cell>
          <cell r="P205">
            <v>397</v>
          </cell>
          <cell r="Q205">
            <v>272</v>
          </cell>
          <cell r="R205">
            <v>288</v>
          </cell>
          <cell r="S205">
            <v>1304</v>
          </cell>
          <cell r="T205">
            <v>269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</row>
        <row r="206">
          <cell r="F206" t="str">
            <v>CP000135</v>
          </cell>
          <cell r="G206" t="str">
            <v>Idleb/إدلب</v>
          </cell>
          <cell r="H206" t="str">
            <v>Harim/حارم</v>
          </cell>
          <cell r="I206" t="str">
            <v>Dana/دانا</v>
          </cell>
          <cell r="J206" t="str">
            <v>Atma/اطمه</v>
          </cell>
          <cell r="K206" t="str">
            <v>Karama/ كرامة</v>
          </cell>
          <cell r="L206" t="str">
            <v>Nour Al Mustafa/ نور المصطفى</v>
          </cell>
          <cell r="M206" t="str">
            <v>IS</v>
          </cell>
          <cell r="N206" t="str">
            <v>Mixed</v>
          </cell>
          <cell r="O206">
            <v>189</v>
          </cell>
          <cell r="P206">
            <v>166</v>
          </cell>
          <cell r="Q206">
            <v>248</v>
          </cell>
          <cell r="R206">
            <v>241</v>
          </cell>
          <cell r="S206">
            <v>844</v>
          </cell>
          <cell r="T206">
            <v>245</v>
          </cell>
          <cell r="U206">
            <v>0.85</v>
          </cell>
          <cell r="V206">
            <v>1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</row>
        <row r="207">
          <cell r="F207" t="str">
            <v>CP000136</v>
          </cell>
          <cell r="G207" t="str">
            <v>Idleb/إدلب</v>
          </cell>
          <cell r="H207" t="str">
            <v>Harim/حارم</v>
          </cell>
          <cell r="I207" t="str">
            <v>Dana/دانا</v>
          </cell>
          <cell r="J207" t="str">
            <v>Atma/اطمه</v>
          </cell>
          <cell r="K207" t="str">
            <v>Karama/ كرامة</v>
          </cell>
          <cell r="L207" t="str">
            <v>Nour Al Mustakbal/ نور المستقبل</v>
          </cell>
          <cell r="M207" t="str">
            <v>IS</v>
          </cell>
          <cell r="N207" t="str">
            <v>Mixed</v>
          </cell>
          <cell r="O207">
            <v>240</v>
          </cell>
          <cell r="P207">
            <v>275</v>
          </cell>
          <cell r="Q207">
            <v>203</v>
          </cell>
          <cell r="R207">
            <v>171</v>
          </cell>
          <cell r="S207">
            <v>889</v>
          </cell>
          <cell r="T207">
            <v>190</v>
          </cell>
          <cell r="U207">
            <v>0.9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</row>
        <row r="208">
          <cell r="F208" t="str">
            <v>CP000137</v>
          </cell>
          <cell r="G208" t="str">
            <v>Idleb/إدلب</v>
          </cell>
          <cell r="H208" t="str">
            <v>Harim/حارم</v>
          </cell>
          <cell r="I208" t="str">
            <v>Dana/دانا</v>
          </cell>
          <cell r="J208" t="str">
            <v>Atma/اطمه</v>
          </cell>
          <cell r="K208" t="str">
            <v>Karama/ كرامة</v>
          </cell>
          <cell r="L208" t="str">
            <v>Nour Al Sham/ نور الشام</v>
          </cell>
          <cell r="M208" t="str">
            <v>IS</v>
          </cell>
          <cell r="N208" t="str">
            <v>Tents/Buildings/Improvised Shelter</v>
          </cell>
          <cell r="O208">
            <v>144</v>
          </cell>
          <cell r="P208">
            <v>178</v>
          </cell>
          <cell r="Q208">
            <v>111</v>
          </cell>
          <cell r="R208">
            <v>113</v>
          </cell>
          <cell r="S208">
            <v>546</v>
          </cell>
          <cell r="T208">
            <v>116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</row>
        <row r="209">
          <cell r="F209" t="str">
            <v>CP000384</v>
          </cell>
          <cell r="G209" t="str">
            <v>Idleb/إدلب</v>
          </cell>
          <cell r="H209" t="str">
            <v>Harim/حارم</v>
          </cell>
          <cell r="I209" t="str">
            <v>Dana/دانا</v>
          </cell>
          <cell r="J209" t="str">
            <v>Atma/اطمه</v>
          </cell>
          <cell r="K209" t="str">
            <v>Karama/ كرامة</v>
          </cell>
          <cell r="L209" t="str">
            <v xml:space="preserve">Nour Hama/ نور حما </v>
          </cell>
          <cell r="M209" t="str">
            <v>IS</v>
          </cell>
          <cell r="N209" t="str">
            <v>Tents/Buildings</v>
          </cell>
          <cell r="O209">
            <v>67</v>
          </cell>
          <cell r="P209">
            <v>50</v>
          </cell>
          <cell r="Q209">
            <v>43</v>
          </cell>
          <cell r="R209">
            <v>47</v>
          </cell>
          <cell r="S209">
            <v>207</v>
          </cell>
          <cell r="T209">
            <v>48</v>
          </cell>
          <cell r="U209">
            <v>1</v>
          </cell>
          <cell r="V209">
            <v>1</v>
          </cell>
          <cell r="W209">
            <v>1</v>
          </cell>
          <cell r="X209">
            <v>1</v>
          </cell>
          <cell r="Y209">
            <v>1</v>
          </cell>
          <cell r="Z209">
            <v>1</v>
          </cell>
        </row>
        <row r="210">
          <cell r="F210" t="str">
            <v>CP000139</v>
          </cell>
          <cell r="G210" t="str">
            <v>Idleb/إدلب</v>
          </cell>
          <cell r="H210" t="str">
            <v>Harim/حارم</v>
          </cell>
          <cell r="I210" t="str">
            <v>Dana/دانا</v>
          </cell>
          <cell r="J210" t="str">
            <v>Atma/اطمه</v>
          </cell>
          <cell r="K210" t="str">
            <v>Karama/ كرامة</v>
          </cell>
          <cell r="L210" t="str">
            <v>Rajaa/ الرجاء</v>
          </cell>
          <cell r="M210" t="str">
            <v>IS</v>
          </cell>
          <cell r="N210" t="str">
            <v>Tents/Buildings/Improvised Shelter</v>
          </cell>
          <cell r="O210">
            <v>348</v>
          </cell>
          <cell r="P210">
            <v>366</v>
          </cell>
          <cell r="Q210">
            <v>215</v>
          </cell>
          <cell r="R210">
            <v>200</v>
          </cell>
          <cell r="S210">
            <v>1129</v>
          </cell>
          <cell r="T210">
            <v>217</v>
          </cell>
          <cell r="U210">
            <v>1</v>
          </cell>
          <cell r="V210">
            <v>1</v>
          </cell>
          <cell r="W210">
            <v>1</v>
          </cell>
          <cell r="X210">
            <v>1</v>
          </cell>
          <cell r="Y210">
            <v>1</v>
          </cell>
          <cell r="Z210">
            <v>1</v>
          </cell>
        </row>
        <row r="211">
          <cell r="F211" t="str">
            <v>CP000140</v>
          </cell>
          <cell r="G211" t="str">
            <v>Idleb/إدلب</v>
          </cell>
          <cell r="H211" t="str">
            <v>Harim/حارم</v>
          </cell>
          <cell r="I211" t="str">
            <v>Dana/دانا</v>
          </cell>
          <cell r="J211" t="str">
            <v>Atma/اطمه</v>
          </cell>
          <cell r="K211" t="str">
            <v>Karama/ كرامة</v>
          </cell>
          <cell r="L211" t="str">
            <v>Rawdah/ الروضة</v>
          </cell>
          <cell r="M211" t="str">
            <v>IS</v>
          </cell>
          <cell r="N211" t="str">
            <v>Tents/Buildings/Improvised Shelter</v>
          </cell>
          <cell r="O211">
            <v>209</v>
          </cell>
          <cell r="P211">
            <v>231</v>
          </cell>
          <cell r="Q211">
            <v>127</v>
          </cell>
          <cell r="R211">
            <v>126</v>
          </cell>
          <cell r="S211">
            <v>693</v>
          </cell>
          <cell r="T211">
            <v>115</v>
          </cell>
          <cell r="U211">
            <v>1</v>
          </cell>
          <cell r="V211">
            <v>1</v>
          </cell>
          <cell r="W211">
            <v>1</v>
          </cell>
          <cell r="X211">
            <v>1</v>
          </cell>
          <cell r="Y211">
            <v>1</v>
          </cell>
          <cell r="Z211">
            <v>1</v>
          </cell>
        </row>
        <row r="212">
          <cell r="F212" t="str">
            <v>CP000142</v>
          </cell>
          <cell r="G212" t="str">
            <v>Idleb/إدلب</v>
          </cell>
          <cell r="H212" t="str">
            <v>Harim/حارم</v>
          </cell>
          <cell r="I212" t="str">
            <v>Dana/دانا</v>
          </cell>
          <cell r="J212" t="str">
            <v>Atma/اطمه</v>
          </cell>
          <cell r="K212" t="str">
            <v>Karama/ كرامة</v>
          </cell>
          <cell r="L212" t="str">
            <v>Salah Eldin (including Al Islah)/ صلاح الدين</v>
          </cell>
          <cell r="M212" t="str">
            <v>IS</v>
          </cell>
          <cell r="N212" t="str">
            <v>Tents/Buildings/Improvised Shelter</v>
          </cell>
          <cell r="O212">
            <v>895</v>
          </cell>
          <cell r="P212">
            <v>909</v>
          </cell>
          <cell r="Q212">
            <v>447</v>
          </cell>
          <cell r="R212">
            <v>366</v>
          </cell>
          <cell r="S212">
            <v>2617</v>
          </cell>
          <cell r="T212">
            <v>399</v>
          </cell>
          <cell r="U212">
            <v>1</v>
          </cell>
          <cell r="V212">
            <v>1</v>
          </cell>
          <cell r="W212">
            <v>1</v>
          </cell>
          <cell r="X212">
            <v>1</v>
          </cell>
          <cell r="Y212">
            <v>1</v>
          </cell>
          <cell r="Z212">
            <v>1</v>
          </cell>
        </row>
        <row r="213">
          <cell r="F213" t="str">
            <v>CP000282</v>
          </cell>
          <cell r="G213" t="str">
            <v>Idleb/إدلب</v>
          </cell>
          <cell r="H213" t="str">
            <v>Harim/حارم</v>
          </cell>
          <cell r="I213" t="str">
            <v>Dana/دانا</v>
          </cell>
          <cell r="J213" t="str">
            <v>Atma/اطمه</v>
          </cell>
          <cell r="K213" t="str">
            <v>Karama/ كرامة</v>
          </cell>
          <cell r="L213" t="str">
            <v xml:space="preserve">Sarkhat Tifl/ صرخة طفل </v>
          </cell>
          <cell r="M213" t="str">
            <v>IS</v>
          </cell>
          <cell r="N213" t="str">
            <v>Tents/Buildings/Improvised Shelter</v>
          </cell>
          <cell r="O213">
            <v>218</v>
          </cell>
          <cell r="P213">
            <v>250</v>
          </cell>
          <cell r="Q213">
            <v>158</v>
          </cell>
          <cell r="R213">
            <v>139</v>
          </cell>
          <cell r="S213">
            <v>765</v>
          </cell>
          <cell r="T213">
            <v>158</v>
          </cell>
          <cell r="U213">
            <v>1</v>
          </cell>
          <cell r="V213">
            <v>1</v>
          </cell>
          <cell r="W213">
            <v>1</v>
          </cell>
          <cell r="X213">
            <v>1</v>
          </cell>
          <cell r="Y213">
            <v>1</v>
          </cell>
        </row>
        <row r="214">
          <cell r="F214" t="str">
            <v>CP000143</v>
          </cell>
          <cell r="G214" t="str">
            <v>Idleb/إدلب</v>
          </cell>
          <cell r="H214" t="str">
            <v>Harim/حارم</v>
          </cell>
          <cell r="I214" t="str">
            <v>Dana/دانا</v>
          </cell>
          <cell r="J214" t="str">
            <v>Atma/اطمه</v>
          </cell>
          <cell r="K214" t="str">
            <v>Karama/ كرامة</v>
          </cell>
          <cell r="L214" t="str">
            <v>Sedik (Extension of Al Aqsa)/ الصديق</v>
          </cell>
          <cell r="M214" t="str">
            <v>IS</v>
          </cell>
          <cell r="N214" t="str">
            <v>Tented</v>
          </cell>
          <cell r="O214">
            <v>64</v>
          </cell>
          <cell r="P214">
            <v>76</v>
          </cell>
          <cell r="Q214">
            <v>60</v>
          </cell>
          <cell r="R214">
            <v>57</v>
          </cell>
          <cell r="S214">
            <v>257</v>
          </cell>
          <cell r="T214">
            <v>55</v>
          </cell>
          <cell r="U214">
            <v>1</v>
          </cell>
          <cell r="V214">
            <v>1</v>
          </cell>
          <cell r="W214">
            <v>1</v>
          </cell>
          <cell r="X214">
            <v>1</v>
          </cell>
          <cell r="Y214">
            <v>1</v>
          </cell>
          <cell r="Z214">
            <v>1</v>
          </cell>
        </row>
        <row r="215">
          <cell r="F215" t="str">
            <v>CP000144</v>
          </cell>
          <cell r="G215" t="str">
            <v>Idleb/إدلب</v>
          </cell>
          <cell r="H215" t="str">
            <v>Harim/حارم</v>
          </cell>
          <cell r="I215" t="str">
            <v>Dana/دانا</v>
          </cell>
          <cell r="J215" t="str">
            <v>Atma/اطمه</v>
          </cell>
          <cell r="K215" t="str">
            <v>Karama/ كرامة</v>
          </cell>
          <cell r="L215" t="str">
            <v>Shaheid Saleh/ الشهيد صالح</v>
          </cell>
          <cell r="M215" t="str">
            <v>IS</v>
          </cell>
          <cell r="N215" t="str">
            <v>Tents/Buildings/Improvised Shelter</v>
          </cell>
          <cell r="O215">
            <v>428</v>
          </cell>
          <cell r="P215">
            <v>440</v>
          </cell>
          <cell r="Q215">
            <v>261</v>
          </cell>
          <cell r="R215">
            <v>201</v>
          </cell>
          <cell r="S215">
            <v>1330</v>
          </cell>
          <cell r="T215">
            <v>191</v>
          </cell>
          <cell r="U215">
            <v>1</v>
          </cell>
          <cell r="V215">
            <v>1</v>
          </cell>
          <cell r="W215">
            <v>1</v>
          </cell>
          <cell r="X215">
            <v>1</v>
          </cell>
          <cell r="Y215">
            <v>1</v>
          </cell>
          <cell r="Z215">
            <v>1</v>
          </cell>
        </row>
        <row r="216">
          <cell r="F216" t="str">
            <v>CP000145</v>
          </cell>
          <cell r="G216" t="str">
            <v>Idleb/إدلب</v>
          </cell>
          <cell r="H216" t="str">
            <v>Harim/حارم</v>
          </cell>
          <cell r="I216" t="str">
            <v>Dana/دانا</v>
          </cell>
          <cell r="J216" t="str">
            <v>Atma/اطمه</v>
          </cell>
          <cell r="K216" t="str">
            <v>Karama/ كرامة</v>
          </cell>
          <cell r="L216" t="str">
            <v>Shams Al Hurriya/ شمس الحرية</v>
          </cell>
          <cell r="M216" t="str">
            <v>IS</v>
          </cell>
          <cell r="N216" t="str">
            <v>Tents/Buildings/Improvised Shelter</v>
          </cell>
          <cell r="O216">
            <v>372</v>
          </cell>
          <cell r="P216">
            <v>377</v>
          </cell>
          <cell r="Q216">
            <v>352</v>
          </cell>
          <cell r="R216">
            <v>322</v>
          </cell>
          <cell r="S216">
            <v>1423</v>
          </cell>
          <cell r="T216">
            <v>330</v>
          </cell>
          <cell r="U216">
            <v>0.91</v>
          </cell>
          <cell r="V216">
            <v>1</v>
          </cell>
          <cell r="W216">
            <v>1</v>
          </cell>
          <cell r="X216">
            <v>1</v>
          </cell>
          <cell r="Y216">
            <v>1</v>
          </cell>
          <cell r="Z216">
            <v>1</v>
          </cell>
        </row>
        <row r="217">
          <cell r="F217" t="str">
            <v>CP000385</v>
          </cell>
          <cell r="G217" t="str">
            <v>Idleb/إدلب</v>
          </cell>
          <cell r="H217" t="str">
            <v>Harim/حارم</v>
          </cell>
          <cell r="I217" t="str">
            <v>Dana/دانا</v>
          </cell>
          <cell r="J217" t="str">
            <v>Atma/اطمه</v>
          </cell>
          <cell r="K217" t="str">
            <v>Karama/ كرامة</v>
          </cell>
          <cell r="L217" t="str">
            <v xml:space="preserve">Shuhada Sahl Al Gab/ شهداء سهل الغاب </v>
          </cell>
          <cell r="M217" t="str">
            <v>IS</v>
          </cell>
          <cell r="N217" t="str">
            <v>Tents/Buildings/Improvised Shelter</v>
          </cell>
          <cell r="O217">
            <v>404</v>
          </cell>
          <cell r="P217">
            <v>357</v>
          </cell>
          <cell r="Q217">
            <v>418</v>
          </cell>
          <cell r="R217">
            <v>363</v>
          </cell>
          <cell r="S217">
            <v>1542</v>
          </cell>
          <cell r="T217">
            <v>252</v>
          </cell>
          <cell r="U217">
            <v>0.85</v>
          </cell>
          <cell r="V217">
            <v>1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</row>
        <row r="218">
          <cell r="F218" t="str">
            <v>CP000148</v>
          </cell>
          <cell r="G218" t="str">
            <v>Idleb/إدلب</v>
          </cell>
          <cell r="H218" t="str">
            <v>Harim/حارم</v>
          </cell>
          <cell r="I218" t="str">
            <v>Dana/دانا</v>
          </cell>
          <cell r="J218" t="str">
            <v>Atma/اطمه</v>
          </cell>
          <cell r="K218" t="str">
            <v>Karama/ كرامة</v>
          </cell>
          <cell r="L218" t="str">
            <v>Tabarak Al Rahman/ تبارك الرحمن</v>
          </cell>
          <cell r="M218" t="str">
            <v>IS</v>
          </cell>
          <cell r="N218" t="str">
            <v>Tents/Buildings/Improvised Shelter</v>
          </cell>
          <cell r="O218">
            <v>348</v>
          </cell>
          <cell r="P218">
            <v>404</v>
          </cell>
          <cell r="Q218">
            <v>218</v>
          </cell>
          <cell r="R218">
            <v>194</v>
          </cell>
          <cell r="S218">
            <v>1164</v>
          </cell>
          <cell r="T218">
            <v>180</v>
          </cell>
          <cell r="U218">
            <v>1</v>
          </cell>
          <cell r="V218">
            <v>1</v>
          </cell>
          <cell r="W218">
            <v>1</v>
          </cell>
          <cell r="X218">
            <v>1</v>
          </cell>
          <cell r="Y218">
            <v>1</v>
          </cell>
          <cell r="Z218">
            <v>1</v>
          </cell>
        </row>
        <row r="219">
          <cell r="F219" t="str">
            <v>CP000149</v>
          </cell>
          <cell r="G219" t="str">
            <v>Idleb/إدلب</v>
          </cell>
          <cell r="H219" t="str">
            <v>Harim/حارم</v>
          </cell>
          <cell r="I219" t="str">
            <v>Dana/دانا</v>
          </cell>
          <cell r="J219" t="str">
            <v>Atma/اطمه</v>
          </cell>
          <cell r="K219" t="str">
            <v>Karama/ كرامة</v>
          </cell>
          <cell r="L219" t="str">
            <v>Taibah/ طيبة</v>
          </cell>
          <cell r="M219" t="str">
            <v>IS</v>
          </cell>
          <cell r="N219" t="str">
            <v>Tented</v>
          </cell>
          <cell r="O219">
            <v>361</v>
          </cell>
          <cell r="P219">
            <v>397</v>
          </cell>
          <cell r="Q219">
            <v>256</v>
          </cell>
          <cell r="R219">
            <v>245</v>
          </cell>
          <cell r="S219">
            <v>1259</v>
          </cell>
          <cell r="T219">
            <v>252</v>
          </cell>
          <cell r="U219">
            <v>0.8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</row>
        <row r="220">
          <cell r="F220" t="str">
            <v>CP000151</v>
          </cell>
          <cell r="G220" t="str">
            <v>Idleb/إدلب</v>
          </cell>
          <cell r="H220" t="str">
            <v>Harim/حارم</v>
          </cell>
          <cell r="I220" t="str">
            <v>Dana/دانا</v>
          </cell>
          <cell r="J220" t="str">
            <v>Atma/اطمه</v>
          </cell>
          <cell r="K220" t="str">
            <v>Karama/ كرامة</v>
          </cell>
          <cell r="L220" t="str">
            <v>Watasimu (including Tadamun and Sahl Al Ghab)/ واعتصموا</v>
          </cell>
          <cell r="M220" t="str">
            <v>IS</v>
          </cell>
          <cell r="N220" t="str">
            <v>Watasimu camp</v>
          </cell>
          <cell r="O220">
            <v>953</v>
          </cell>
          <cell r="P220">
            <v>1094</v>
          </cell>
          <cell r="Q220">
            <v>789</v>
          </cell>
          <cell r="R220">
            <v>730</v>
          </cell>
          <cell r="S220">
            <v>3566</v>
          </cell>
          <cell r="T220">
            <v>733</v>
          </cell>
          <cell r="U220">
            <v>0.9</v>
          </cell>
          <cell r="V220">
            <v>1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</row>
        <row r="221">
          <cell r="F221" t="str">
            <v>CP000152</v>
          </cell>
          <cell r="G221" t="str">
            <v>Idleb/إدلب</v>
          </cell>
          <cell r="H221" t="str">
            <v>Harim/حارم</v>
          </cell>
          <cell r="I221" t="str">
            <v>Dana/دانا</v>
          </cell>
          <cell r="J221" t="str">
            <v>Atma/اطمه</v>
          </cell>
          <cell r="K221" t="str">
            <v>Karama/ كرامة</v>
          </cell>
          <cell r="L221" t="str">
            <v>Yasmeen Al Sham/ ياسمين الشام</v>
          </cell>
          <cell r="M221" t="str">
            <v>IS</v>
          </cell>
          <cell r="N221" t="str">
            <v>Tents/Buildings/Improvised Shelter</v>
          </cell>
          <cell r="O221">
            <v>597</v>
          </cell>
          <cell r="P221">
            <v>549</v>
          </cell>
          <cell r="Q221">
            <v>380</v>
          </cell>
          <cell r="R221">
            <v>398</v>
          </cell>
          <cell r="S221">
            <v>1924</v>
          </cell>
          <cell r="T221">
            <v>375</v>
          </cell>
          <cell r="U221">
            <v>0.8</v>
          </cell>
          <cell r="V221">
            <v>1</v>
          </cell>
          <cell r="W221">
            <v>1</v>
          </cell>
          <cell r="X221">
            <v>1</v>
          </cell>
          <cell r="Y221">
            <v>1</v>
          </cell>
          <cell r="Z221">
            <v>1</v>
          </cell>
        </row>
        <row r="222">
          <cell r="F222" t="str">
            <v>CP000153</v>
          </cell>
          <cell r="G222" t="str">
            <v>Idleb/إدلب</v>
          </cell>
          <cell r="H222" t="str">
            <v>Harim/حارم</v>
          </cell>
          <cell r="I222" t="str">
            <v>Dana/دانا</v>
          </cell>
          <cell r="J222" t="str">
            <v>Atma/اطمه</v>
          </cell>
          <cell r="K222" t="str">
            <v>Karama/ كرامة</v>
          </cell>
          <cell r="L222" t="str">
            <v>Zahrat Al Madaen/ زهرة المدائن</v>
          </cell>
          <cell r="M222" t="str">
            <v>IS</v>
          </cell>
          <cell r="N222" t="str">
            <v>Tents/Buildings/Improvised Shelter</v>
          </cell>
          <cell r="O222">
            <v>288</v>
          </cell>
          <cell r="P222">
            <v>424</v>
          </cell>
          <cell r="Q222">
            <v>224</v>
          </cell>
          <cell r="R222">
            <v>202</v>
          </cell>
          <cell r="S222">
            <v>1138</v>
          </cell>
          <cell r="T222">
            <v>217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</row>
        <row r="223">
          <cell r="F223" t="str">
            <v>CP000369</v>
          </cell>
          <cell r="G223" t="str">
            <v>Idleb/إدلب</v>
          </cell>
          <cell r="H223" t="str">
            <v>Harim/حارم</v>
          </cell>
          <cell r="I223" t="str">
            <v>Dana/دانا</v>
          </cell>
          <cell r="J223" t="str">
            <v>Qah/قاح</v>
          </cell>
          <cell r="K223" t="str">
            <v>Karama/ كرامة</v>
          </cell>
          <cell r="L223" t="str">
            <v>Act and Impact (Athar)/ افعل واترك أثر</v>
          </cell>
          <cell r="M223" t="str">
            <v>PC</v>
          </cell>
          <cell r="N223" t="str">
            <v>Tented</v>
          </cell>
          <cell r="O223">
            <v>222</v>
          </cell>
          <cell r="P223">
            <v>226</v>
          </cell>
          <cell r="Q223">
            <v>240</v>
          </cell>
          <cell r="R223">
            <v>255</v>
          </cell>
          <cell r="S223">
            <v>943</v>
          </cell>
          <cell r="T223">
            <v>228</v>
          </cell>
          <cell r="U223">
            <v>0.9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</row>
        <row r="224">
          <cell r="F224" t="str">
            <v>CP000467</v>
          </cell>
          <cell r="G224" t="str">
            <v>Idleb/إدلب</v>
          </cell>
          <cell r="H224" t="str">
            <v>Harim/حارم</v>
          </cell>
          <cell r="I224" t="str">
            <v>Dana/دانا</v>
          </cell>
          <cell r="J224" t="str">
            <v>Qah/قاح</v>
          </cell>
          <cell r="K224" t="str">
            <v>Karama/ كرامة</v>
          </cell>
          <cell r="L224" t="str">
            <v>Al Ber Wa Al Taqwaa (Qah) /  (قاح)البر والتقوى</v>
          </cell>
          <cell r="M224" t="str">
            <v>IS</v>
          </cell>
          <cell r="N224" t="str">
            <v>Buildings</v>
          </cell>
          <cell r="O224">
            <v>144</v>
          </cell>
          <cell r="P224">
            <v>174</v>
          </cell>
          <cell r="Q224">
            <v>57</v>
          </cell>
          <cell r="R224">
            <v>9</v>
          </cell>
          <cell r="S224">
            <v>384</v>
          </cell>
          <cell r="T224">
            <v>54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</row>
        <row r="225">
          <cell r="F225" t="str">
            <v>CP000112</v>
          </cell>
          <cell r="G225" t="str">
            <v>Idleb/إدلب</v>
          </cell>
          <cell r="H225" t="str">
            <v>Harim/حارم</v>
          </cell>
          <cell r="I225" t="str">
            <v>Dana/دانا</v>
          </cell>
          <cell r="J225" t="str">
            <v>Qah/قاح</v>
          </cell>
          <cell r="K225" t="str">
            <v>Karama/ كرامة</v>
          </cell>
          <cell r="L225" t="str">
            <v>Al Faroq (Qah) /  (قاح)الفاروق</v>
          </cell>
          <cell r="M225" t="str">
            <v>IS</v>
          </cell>
          <cell r="N225" t="str">
            <v>Tents/Buildings/Improvised Shelter</v>
          </cell>
          <cell r="O225">
            <v>244</v>
          </cell>
          <cell r="P225">
            <v>302</v>
          </cell>
          <cell r="Q225">
            <v>187</v>
          </cell>
          <cell r="R225">
            <v>154</v>
          </cell>
          <cell r="S225">
            <v>887</v>
          </cell>
          <cell r="T225">
            <v>184</v>
          </cell>
          <cell r="U225">
            <v>1</v>
          </cell>
          <cell r="V225">
            <v>1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</row>
        <row r="226">
          <cell r="F226" t="str">
            <v>CP000301</v>
          </cell>
          <cell r="G226" t="str">
            <v>Idleb/إدلب</v>
          </cell>
          <cell r="H226" t="str">
            <v>Harim/حارم</v>
          </cell>
          <cell r="I226" t="str">
            <v>Dana/دانا</v>
          </cell>
          <cell r="J226" t="str">
            <v>Qah/قاح</v>
          </cell>
          <cell r="K226" t="str">
            <v>Liyajlikum/ لأجلكم</v>
          </cell>
          <cell r="L226" t="str">
            <v xml:space="preserve">Ain Jaloot/ عين جالوت </v>
          </cell>
          <cell r="M226" t="str">
            <v>IS</v>
          </cell>
          <cell r="N226" t="str">
            <v>Tents/Buildings/Improvised Shelter</v>
          </cell>
          <cell r="O226">
            <v>355</v>
          </cell>
          <cell r="P226">
            <v>348</v>
          </cell>
          <cell r="Q226">
            <v>242</v>
          </cell>
          <cell r="R226">
            <v>236</v>
          </cell>
          <cell r="S226">
            <v>1181</v>
          </cell>
          <cell r="T226">
            <v>255</v>
          </cell>
          <cell r="U226">
            <v>1</v>
          </cell>
          <cell r="V226">
            <v>1</v>
          </cell>
          <cell r="W226">
            <v>1</v>
          </cell>
          <cell r="X226">
            <v>1</v>
          </cell>
          <cell r="Y226">
            <v>1</v>
          </cell>
        </row>
        <row r="227">
          <cell r="F227" t="str">
            <v>CP000154</v>
          </cell>
          <cell r="G227" t="str">
            <v>Idleb/إدلب</v>
          </cell>
          <cell r="H227" t="str">
            <v>Harim/حارم</v>
          </cell>
          <cell r="I227" t="str">
            <v>Dana/دانا</v>
          </cell>
          <cell r="J227" t="str">
            <v>Qah/قاح</v>
          </cell>
          <cell r="K227" t="str">
            <v>Liyajlikum/ لأجلكم</v>
          </cell>
          <cell r="L227" t="str">
            <v>Al Aasy/ العاصي</v>
          </cell>
          <cell r="M227" t="str">
            <v>IS</v>
          </cell>
          <cell r="N227" t="str">
            <v>Tents/Buildings/Improvised Shelter</v>
          </cell>
          <cell r="O227">
            <v>277</v>
          </cell>
          <cell r="P227">
            <v>279</v>
          </cell>
          <cell r="Q227">
            <v>237</v>
          </cell>
          <cell r="R227">
            <v>210</v>
          </cell>
          <cell r="S227">
            <v>1003</v>
          </cell>
          <cell r="T227">
            <v>230</v>
          </cell>
          <cell r="U227">
            <v>1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</row>
        <row r="228">
          <cell r="F228" t="str">
            <v>CP000166</v>
          </cell>
          <cell r="G228" t="str">
            <v>Idleb/إدلب</v>
          </cell>
          <cell r="H228" t="str">
            <v>Harim/حارم</v>
          </cell>
          <cell r="I228" t="str">
            <v>Dana/دانا</v>
          </cell>
          <cell r="J228" t="str">
            <v>Qah/قاح</v>
          </cell>
          <cell r="K228" t="str">
            <v>Liyajlikum/ لأجلكم</v>
          </cell>
          <cell r="L228" t="str">
            <v>Al Bayan (Qah) /  (قاح)البيان</v>
          </cell>
          <cell r="M228" t="str">
            <v>IS</v>
          </cell>
          <cell r="N228" t="str">
            <v>Tents/Buildings/Improvised Shelter</v>
          </cell>
          <cell r="O228">
            <v>254</v>
          </cell>
          <cell r="P228">
            <v>220</v>
          </cell>
          <cell r="Q228">
            <v>199</v>
          </cell>
          <cell r="R228">
            <v>29</v>
          </cell>
          <cell r="S228">
            <v>702</v>
          </cell>
          <cell r="T228">
            <v>175</v>
          </cell>
          <cell r="U228">
            <v>1</v>
          </cell>
          <cell r="V228">
            <v>1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</row>
        <row r="229">
          <cell r="F229" t="str">
            <v>CP000302</v>
          </cell>
          <cell r="G229" t="str">
            <v>Idleb/إدلب</v>
          </cell>
          <cell r="H229" t="str">
            <v>Harim/حارم</v>
          </cell>
          <cell r="I229" t="str">
            <v>Dana/دانا</v>
          </cell>
          <cell r="J229" t="str">
            <v>Qah/قاح</v>
          </cell>
          <cell r="K229" t="str">
            <v>Liyajlikum/ لأجلكم</v>
          </cell>
          <cell r="L229" t="str">
            <v xml:space="preserve">Al Fateh Al Araby/ الفاتح العربي </v>
          </cell>
          <cell r="M229" t="str">
            <v>IS</v>
          </cell>
          <cell r="N229" t="str">
            <v>Tents/Buildings/Improvised Shelter</v>
          </cell>
          <cell r="O229">
            <v>405</v>
          </cell>
          <cell r="P229">
            <v>394</v>
          </cell>
          <cell r="Q229">
            <v>308</v>
          </cell>
          <cell r="R229">
            <v>307</v>
          </cell>
          <cell r="S229">
            <v>1414</v>
          </cell>
          <cell r="T229">
            <v>300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 t="str">
            <v>CP000256</v>
          </cell>
          <cell r="G230" t="str">
            <v>Idleb/إدلب</v>
          </cell>
          <cell r="H230" t="str">
            <v>Harim/حارم</v>
          </cell>
          <cell r="I230" t="str">
            <v>Dana/دانا</v>
          </cell>
          <cell r="J230" t="str">
            <v>Qah/قاح</v>
          </cell>
          <cell r="K230" t="str">
            <v>Liyajlikum/ لأجلكم</v>
          </cell>
          <cell r="L230" t="str">
            <v xml:space="preserve">Al Hurriya wa Adalah/ الحرية والعدالة </v>
          </cell>
          <cell r="M230" t="str">
            <v>IS</v>
          </cell>
          <cell r="N230" t="str">
            <v>Tented</v>
          </cell>
          <cell r="O230">
            <v>360</v>
          </cell>
          <cell r="P230">
            <v>354</v>
          </cell>
          <cell r="Q230">
            <v>333</v>
          </cell>
          <cell r="R230">
            <v>286</v>
          </cell>
          <cell r="S230">
            <v>1333</v>
          </cell>
          <cell r="T230">
            <v>291</v>
          </cell>
          <cell r="U230">
            <v>1</v>
          </cell>
          <cell r="V230">
            <v>1</v>
          </cell>
        </row>
        <row r="231">
          <cell r="F231" t="str">
            <v>CP000303</v>
          </cell>
          <cell r="G231" t="str">
            <v>Idleb/إدلب</v>
          </cell>
          <cell r="H231" t="str">
            <v>Harim/حارم</v>
          </cell>
          <cell r="I231" t="str">
            <v>Dana/دانا</v>
          </cell>
          <cell r="J231" t="str">
            <v>Qah/قاح</v>
          </cell>
          <cell r="K231" t="str">
            <v>Liyajlikum/ لأجلكم</v>
          </cell>
          <cell r="L231" t="str">
            <v xml:space="preserve">Al Ikhlas wa Al Taqua/ الاخلاص والتقوى </v>
          </cell>
          <cell r="M231" t="str">
            <v>IS</v>
          </cell>
          <cell r="N231" t="str">
            <v>Tents/Buildings/Improvised Shelter</v>
          </cell>
          <cell r="O231">
            <v>347</v>
          </cell>
          <cell r="P231">
            <v>351</v>
          </cell>
          <cell r="Q231">
            <v>386</v>
          </cell>
          <cell r="R231">
            <v>353</v>
          </cell>
          <cell r="S231">
            <v>1437</v>
          </cell>
          <cell r="T231">
            <v>332</v>
          </cell>
          <cell r="U231">
            <v>0.6</v>
          </cell>
          <cell r="V231">
            <v>1</v>
          </cell>
          <cell r="W231">
            <v>1</v>
          </cell>
          <cell r="X231">
            <v>1</v>
          </cell>
          <cell r="Y231">
            <v>1</v>
          </cell>
        </row>
        <row r="232">
          <cell r="F232" t="str">
            <v>CP000155</v>
          </cell>
          <cell r="G232" t="str">
            <v>Idleb/إدلب</v>
          </cell>
          <cell r="H232" t="str">
            <v>Harim/حارم</v>
          </cell>
          <cell r="I232" t="str">
            <v>Dana/دانا</v>
          </cell>
          <cell r="J232" t="str">
            <v>Qah/قاح</v>
          </cell>
          <cell r="K232" t="str">
            <v>Liyajlikum/ لأجلكم</v>
          </cell>
          <cell r="L232" t="str">
            <v>Al Nawaeer/ النواعير</v>
          </cell>
          <cell r="M232" t="str">
            <v>IS</v>
          </cell>
          <cell r="N232" t="str">
            <v>Tented</v>
          </cell>
          <cell r="O232">
            <v>530</v>
          </cell>
          <cell r="P232">
            <v>524</v>
          </cell>
          <cell r="Q232">
            <v>452</v>
          </cell>
          <cell r="R232">
            <v>431</v>
          </cell>
          <cell r="S232">
            <v>1937</v>
          </cell>
          <cell r="T232">
            <v>460</v>
          </cell>
          <cell r="U232">
            <v>1</v>
          </cell>
          <cell r="V232">
            <v>1</v>
          </cell>
          <cell r="W232">
            <v>1</v>
          </cell>
          <cell r="X232">
            <v>1</v>
          </cell>
          <cell r="Y232">
            <v>1</v>
          </cell>
          <cell r="Z232">
            <v>1</v>
          </cell>
        </row>
        <row r="233">
          <cell r="F233" t="str">
            <v>CP000487</v>
          </cell>
          <cell r="G233" t="str">
            <v>Idleb/إدلب</v>
          </cell>
          <cell r="H233" t="str">
            <v>Harim/حارم</v>
          </cell>
          <cell r="I233" t="str">
            <v>Dana/دانا</v>
          </cell>
          <cell r="J233" t="str">
            <v>Qah/قاح</v>
          </cell>
          <cell r="K233" t="str">
            <v>Liyajlikum/ لأجلكم</v>
          </cell>
          <cell r="L233" t="str">
            <v>Al Qalaa/ القلعة</v>
          </cell>
          <cell r="M233" t="str">
            <v>IS</v>
          </cell>
          <cell r="N233" t="str">
            <v>Tented</v>
          </cell>
          <cell r="O233">
            <v>30</v>
          </cell>
          <cell r="P233">
            <v>39</v>
          </cell>
          <cell r="Q233">
            <v>17</v>
          </cell>
          <cell r="R233">
            <v>15</v>
          </cell>
          <cell r="S233">
            <v>101</v>
          </cell>
          <cell r="T233">
            <v>21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</row>
        <row r="234">
          <cell r="F234" t="str">
            <v>CP000485</v>
          </cell>
          <cell r="G234" t="str">
            <v>Idleb/إدلب</v>
          </cell>
          <cell r="H234" t="str">
            <v>Harim/حارم</v>
          </cell>
          <cell r="I234" t="str">
            <v>Dana/دانا</v>
          </cell>
          <cell r="J234" t="str">
            <v>Qah/قاح</v>
          </cell>
          <cell r="K234" t="str">
            <v>Liyajlikum/ لأجلكم</v>
          </cell>
          <cell r="L234" t="str">
            <v>Al Sharqia/ الشرقية</v>
          </cell>
          <cell r="M234" t="str">
            <v>IS</v>
          </cell>
          <cell r="N234" t="str">
            <v>Tents/Buildings/Improvised Shelter</v>
          </cell>
          <cell r="O234">
            <v>341</v>
          </cell>
          <cell r="P234">
            <v>393</v>
          </cell>
          <cell r="Q234">
            <v>243</v>
          </cell>
          <cell r="R234">
            <v>211</v>
          </cell>
          <cell r="S234">
            <v>1188</v>
          </cell>
          <cell r="T234">
            <v>264</v>
          </cell>
          <cell r="U234">
            <v>1</v>
          </cell>
          <cell r="V234">
            <v>1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</row>
        <row r="235">
          <cell r="F235" t="str">
            <v>CP000268</v>
          </cell>
          <cell r="G235" t="str">
            <v>Idleb/إدلب</v>
          </cell>
          <cell r="H235" t="str">
            <v>Harim/حارم</v>
          </cell>
          <cell r="I235" t="str">
            <v>Dana/دانا</v>
          </cell>
          <cell r="J235" t="str">
            <v>Qah/قاح</v>
          </cell>
          <cell r="K235" t="str">
            <v>Liyajlikum/ لأجلكم</v>
          </cell>
          <cell r="L235" t="str">
            <v>Al Shrouk/ الشروق</v>
          </cell>
          <cell r="M235" t="str">
            <v>IS</v>
          </cell>
          <cell r="N235" t="str">
            <v>Tents/Buildings/Improvised Shelter</v>
          </cell>
          <cell r="O235">
            <v>136</v>
          </cell>
          <cell r="P235">
            <v>166</v>
          </cell>
          <cell r="Q235">
            <v>129</v>
          </cell>
          <cell r="R235">
            <v>104</v>
          </cell>
          <cell r="S235">
            <v>535</v>
          </cell>
          <cell r="T235">
            <v>121</v>
          </cell>
          <cell r="U235">
            <v>0.8</v>
          </cell>
          <cell r="V235">
            <v>1</v>
          </cell>
        </row>
        <row r="236">
          <cell r="F236" t="str">
            <v>CP000304</v>
          </cell>
          <cell r="G236" t="str">
            <v>Idleb/إدلب</v>
          </cell>
          <cell r="H236" t="str">
            <v>Harim/حارم</v>
          </cell>
          <cell r="I236" t="str">
            <v>Dana/دانا</v>
          </cell>
          <cell r="J236" t="str">
            <v>Qah/قاح</v>
          </cell>
          <cell r="K236" t="str">
            <v>Liyajlikum/ لأجلكم</v>
          </cell>
          <cell r="L236" t="str">
            <v xml:space="preserve">Baraem Al Thawra/ براعم الثورة </v>
          </cell>
          <cell r="M236" t="str">
            <v>IS</v>
          </cell>
          <cell r="N236" t="str">
            <v>Tents/Buildings/Improvised Shelter</v>
          </cell>
          <cell r="O236">
            <v>359</v>
          </cell>
          <cell r="P236">
            <v>389</v>
          </cell>
          <cell r="Q236">
            <v>342</v>
          </cell>
          <cell r="R236">
            <v>307</v>
          </cell>
          <cell r="S236">
            <v>1397</v>
          </cell>
          <cell r="T236">
            <v>333</v>
          </cell>
          <cell r="U236">
            <v>1</v>
          </cell>
          <cell r="V236">
            <v>1</v>
          </cell>
          <cell r="W236">
            <v>1</v>
          </cell>
          <cell r="X236">
            <v>1</v>
          </cell>
          <cell r="Y236">
            <v>1</v>
          </cell>
        </row>
        <row r="237">
          <cell r="F237" t="str">
            <v>CP000156</v>
          </cell>
          <cell r="G237" t="str">
            <v>Idleb/إدلب</v>
          </cell>
          <cell r="H237" t="str">
            <v>Harim/حارم</v>
          </cell>
          <cell r="I237" t="str">
            <v>Dana/دانا</v>
          </cell>
          <cell r="J237" t="str">
            <v>Qah/قاح</v>
          </cell>
          <cell r="K237" t="str">
            <v>Liyajlikum/ لأجلكم</v>
          </cell>
          <cell r="L237" t="str">
            <v>Children of Freedom Martyrs/ أطفال شهداء الحرية</v>
          </cell>
          <cell r="M237" t="str">
            <v>IS</v>
          </cell>
          <cell r="N237" t="str">
            <v>Tents/Improvised Shelter</v>
          </cell>
          <cell r="O237">
            <v>112</v>
          </cell>
          <cell r="P237">
            <v>113</v>
          </cell>
          <cell r="Q237">
            <v>100</v>
          </cell>
          <cell r="R237">
            <v>91</v>
          </cell>
          <cell r="S237">
            <v>416</v>
          </cell>
          <cell r="T237">
            <v>101</v>
          </cell>
          <cell r="U237">
            <v>1</v>
          </cell>
          <cell r="V237">
            <v>1</v>
          </cell>
          <cell r="W237">
            <v>1</v>
          </cell>
          <cell r="X237">
            <v>1</v>
          </cell>
          <cell r="Y237">
            <v>1</v>
          </cell>
          <cell r="Z237">
            <v>1</v>
          </cell>
        </row>
        <row r="238">
          <cell r="F238" t="str">
            <v>CP000305</v>
          </cell>
          <cell r="G238" t="str">
            <v>Idleb/إدلب</v>
          </cell>
          <cell r="H238" t="str">
            <v>Harim/حارم</v>
          </cell>
          <cell r="I238" t="str">
            <v>Dana/دانا</v>
          </cell>
          <cell r="J238" t="str">
            <v>Qah/قاح</v>
          </cell>
          <cell r="K238" t="str">
            <v>Liyajlikum/ لأجلكم</v>
          </cell>
          <cell r="L238" t="str">
            <v xml:space="preserve">Farajak Yarab/ فرجك يارب </v>
          </cell>
          <cell r="M238" t="str">
            <v>IS</v>
          </cell>
          <cell r="N238" t="str">
            <v>Tents/Buildings/Improvised Shelter</v>
          </cell>
          <cell r="O238">
            <v>586</v>
          </cell>
          <cell r="P238">
            <v>558</v>
          </cell>
          <cell r="Q238">
            <v>387</v>
          </cell>
          <cell r="R238">
            <v>413</v>
          </cell>
          <cell r="S238">
            <v>1944</v>
          </cell>
          <cell r="T238">
            <v>427</v>
          </cell>
          <cell r="U238">
            <v>1</v>
          </cell>
          <cell r="V238">
            <v>1</v>
          </cell>
          <cell r="W238">
            <v>1</v>
          </cell>
          <cell r="X238">
            <v>1</v>
          </cell>
          <cell r="Y238">
            <v>1</v>
          </cell>
        </row>
        <row r="239">
          <cell r="F239" t="str">
            <v>CP000157</v>
          </cell>
          <cell r="G239" t="str">
            <v>Idleb/إدلب</v>
          </cell>
          <cell r="H239" t="str">
            <v>Harim/حارم</v>
          </cell>
          <cell r="I239" t="str">
            <v>Dana/دانا</v>
          </cell>
          <cell r="J239" t="str">
            <v>Qah/قاح</v>
          </cell>
          <cell r="K239" t="str">
            <v>Liyajlikum/ لأجلكم</v>
          </cell>
          <cell r="L239" t="str">
            <v>Fardoose/ الفردوس</v>
          </cell>
          <cell r="M239" t="str">
            <v>IS</v>
          </cell>
          <cell r="N239" t="str">
            <v>Tents/Buildings/Improvised Shelter</v>
          </cell>
          <cell r="O239">
            <v>221</v>
          </cell>
          <cell r="P239">
            <v>228</v>
          </cell>
          <cell r="Q239">
            <v>196</v>
          </cell>
          <cell r="R239">
            <v>209</v>
          </cell>
          <cell r="S239">
            <v>854</v>
          </cell>
          <cell r="T239">
            <v>199</v>
          </cell>
          <cell r="U239">
            <v>1</v>
          </cell>
          <cell r="V239">
            <v>1</v>
          </cell>
          <cell r="W239">
            <v>1</v>
          </cell>
          <cell r="X239">
            <v>1</v>
          </cell>
          <cell r="Y239">
            <v>1</v>
          </cell>
          <cell r="Z239">
            <v>1</v>
          </cell>
        </row>
        <row r="240">
          <cell r="F240" t="str">
            <v>CP000306</v>
          </cell>
          <cell r="G240" t="str">
            <v>Idleb/إدلب</v>
          </cell>
          <cell r="H240" t="str">
            <v>Harim/حارم</v>
          </cell>
          <cell r="I240" t="str">
            <v>Dana/دانا</v>
          </cell>
          <cell r="J240" t="str">
            <v>Qah/قاح</v>
          </cell>
          <cell r="K240" t="str">
            <v>Liyajlikum/ لأجلكم</v>
          </cell>
          <cell r="L240" t="str">
            <v xml:space="preserve">Fateh Aleslam/ فتح الاسلام </v>
          </cell>
          <cell r="M240" t="str">
            <v>IS</v>
          </cell>
          <cell r="N240" t="str">
            <v>Tents/Buildings/Improvised Shelter</v>
          </cell>
          <cell r="O240">
            <v>159</v>
          </cell>
          <cell r="P240">
            <v>148</v>
          </cell>
          <cell r="Q240">
            <v>151</v>
          </cell>
          <cell r="R240">
            <v>151</v>
          </cell>
          <cell r="S240">
            <v>609</v>
          </cell>
          <cell r="T240">
            <v>157</v>
          </cell>
          <cell r="U240">
            <v>0.95</v>
          </cell>
          <cell r="V240">
            <v>1</v>
          </cell>
          <cell r="W240">
            <v>1</v>
          </cell>
          <cell r="X240">
            <v>1</v>
          </cell>
          <cell r="Y240">
            <v>1</v>
          </cell>
        </row>
        <row r="241">
          <cell r="F241" t="str">
            <v>CP000158</v>
          </cell>
          <cell r="G241" t="str">
            <v>Idleb/إدلب</v>
          </cell>
          <cell r="H241" t="str">
            <v>Harim/حارم</v>
          </cell>
          <cell r="I241" t="str">
            <v>Dana/دانا</v>
          </cell>
          <cell r="J241" t="str">
            <v>Qah/قاح</v>
          </cell>
          <cell r="K241" t="str">
            <v>Liyajlikum/ لأجلكم</v>
          </cell>
          <cell r="L241" t="str">
            <v>Korayish (Al Khair)/ الخير</v>
          </cell>
          <cell r="M241" t="str">
            <v>IS</v>
          </cell>
          <cell r="N241" t="str">
            <v>Tented</v>
          </cell>
          <cell r="O241">
            <v>220</v>
          </cell>
          <cell r="P241">
            <v>237</v>
          </cell>
          <cell r="Q241">
            <v>186</v>
          </cell>
          <cell r="R241">
            <v>149</v>
          </cell>
          <cell r="S241">
            <v>792</v>
          </cell>
          <cell r="T241">
            <v>176</v>
          </cell>
          <cell r="U241">
            <v>1</v>
          </cell>
          <cell r="V241">
            <v>1</v>
          </cell>
          <cell r="W241">
            <v>1</v>
          </cell>
          <cell r="X241">
            <v>1</v>
          </cell>
          <cell r="Y241">
            <v>1</v>
          </cell>
          <cell r="Z241">
            <v>1</v>
          </cell>
        </row>
        <row r="242">
          <cell r="F242" t="str">
            <v>CP000159</v>
          </cell>
          <cell r="G242" t="str">
            <v>Idleb/إدلب</v>
          </cell>
          <cell r="H242" t="str">
            <v>Harim/حارم</v>
          </cell>
          <cell r="I242" t="str">
            <v>Dana/دانا</v>
          </cell>
          <cell r="J242" t="str">
            <v>Qah/قاح</v>
          </cell>
          <cell r="K242" t="str">
            <v>Liyajlikum/ لأجلكم</v>
          </cell>
          <cell r="L242" t="str">
            <v>Lan Narka`llla Lilah/ لا نركع الا لله</v>
          </cell>
          <cell r="M242" t="str">
            <v>IS</v>
          </cell>
          <cell r="N242" t="str">
            <v>Tented</v>
          </cell>
          <cell r="O242">
            <v>259</v>
          </cell>
          <cell r="P242">
            <v>298</v>
          </cell>
          <cell r="Q242">
            <v>238</v>
          </cell>
          <cell r="R242">
            <v>217</v>
          </cell>
          <cell r="S242">
            <v>1012</v>
          </cell>
          <cell r="T242">
            <v>228</v>
          </cell>
          <cell r="U242">
            <v>1</v>
          </cell>
          <cell r="V242">
            <v>1</v>
          </cell>
          <cell r="W242">
            <v>1</v>
          </cell>
          <cell r="X242">
            <v>1</v>
          </cell>
          <cell r="Y242">
            <v>1</v>
          </cell>
          <cell r="Z242">
            <v>1</v>
          </cell>
        </row>
        <row r="243">
          <cell r="F243" t="str">
            <v>CP000160</v>
          </cell>
          <cell r="G243" t="str">
            <v>Idleb/إدلب</v>
          </cell>
          <cell r="H243" t="str">
            <v>Harim/حارم</v>
          </cell>
          <cell r="I243" t="str">
            <v>Dana/دانا</v>
          </cell>
          <cell r="J243" t="str">
            <v>Qah/قاح</v>
          </cell>
          <cell r="K243" t="str">
            <v>Liyajlikum/ لأجلكم</v>
          </cell>
          <cell r="L243" t="str">
            <v>Liyajlikum/ لأجلكم</v>
          </cell>
          <cell r="M243" t="str">
            <v>IS</v>
          </cell>
          <cell r="N243" t="str">
            <v>Tented</v>
          </cell>
          <cell r="O243">
            <v>268</v>
          </cell>
          <cell r="P243">
            <v>239</v>
          </cell>
          <cell r="Q243">
            <v>231</v>
          </cell>
          <cell r="R243">
            <v>178</v>
          </cell>
          <cell r="S243">
            <v>916</v>
          </cell>
          <cell r="T243">
            <v>212</v>
          </cell>
          <cell r="U243">
            <v>1</v>
          </cell>
          <cell r="V243">
            <v>1</v>
          </cell>
          <cell r="W243">
            <v>1</v>
          </cell>
          <cell r="X243">
            <v>1</v>
          </cell>
          <cell r="Y243">
            <v>1</v>
          </cell>
          <cell r="Z243">
            <v>1</v>
          </cell>
        </row>
        <row r="244">
          <cell r="F244" t="str">
            <v>CP000161</v>
          </cell>
          <cell r="G244" t="str">
            <v>Idleb/إدلب</v>
          </cell>
          <cell r="H244" t="str">
            <v>Harim/حارم</v>
          </cell>
          <cell r="I244" t="str">
            <v>Dana/دانا</v>
          </cell>
          <cell r="J244" t="str">
            <v>Qah/قاح</v>
          </cell>
          <cell r="K244" t="str">
            <v>Liyajlikum/ لأجلكم</v>
          </cell>
          <cell r="L244" t="str">
            <v>Qassioun/ قاسيون</v>
          </cell>
          <cell r="M244" t="str">
            <v>IS</v>
          </cell>
          <cell r="N244" t="str">
            <v>Tented</v>
          </cell>
          <cell r="O244">
            <v>114</v>
          </cell>
          <cell r="P244">
            <v>135</v>
          </cell>
          <cell r="Q244">
            <v>125</v>
          </cell>
          <cell r="R244">
            <v>112</v>
          </cell>
          <cell r="S244">
            <v>486</v>
          </cell>
          <cell r="T244">
            <v>132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</row>
        <row r="245">
          <cell r="F245" t="str">
            <v>CP000162</v>
          </cell>
          <cell r="G245" t="str">
            <v>Idleb/إدلب</v>
          </cell>
          <cell r="H245" t="str">
            <v>Harim/حارم</v>
          </cell>
          <cell r="I245" t="str">
            <v>Dana/دانا</v>
          </cell>
          <cell r="J245" t="str">
            <v>Qah/قاح</v>
          </cell>
          <cell r="K245" t="str">
            <v>Liyajlikum/ لأجلكم</v>
          </cell>
          <cell r="L245" t="str">
            <v>Toyor Al Janna (Heaven Bird's)/ طيور الجنة</v>
          </cell>
          <cell r="M245" t="str">
            <v>IS</v>
          </cell>
          <cell r="N245" t="str">
            <v>Tents/Buildings/Improvised Shelter</v>
          </cell>
          <cell r="O245">
            <v>174</v>
          </cell>
          <cell r="P245">
            <v>259</v>
          </cell>
          <cell r="Q245">
            <v>183</v>
          </cell>
          <cell r="R245">
            <v>158</v>
          </cell>
          <cell r="S245">
            <v>774</v>
          </cell>
          <cell r="T245">
            <v>186</v>
          </cell>
          <cell r="U245">
            <v>0.85</v>
          </cell>
          <cell r="V245">
            <v>1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</row>
        <row r="246">
          <cell r="F246" t="str">
            <v>CP000164</v>
          </cell>
          <cell r="G246" t="str">
            <v>Idleb/إدلب</v>
          </cell>
          <cell r="H246" t="str">
            <v>Harim/حارم</v>
          </cell>
          <cell r="I246" t="str">
            <v>Dana/دانا</v>
          </cell>
          <cell r="J246" t="str">
            <v>Qah/قاح</v>
          </cell>
          <cell r="K246" t="str">
            <v>Qah/ قاح</v>
          </cell>
          <cell r="L246" t="str">
            <v>Abu Bakker Al Sidiq/ أبو بكر الصديق</v>
          </cell>
          <cell r="M246" t="str">
            <v>IS</v>
          </cell>
          <cell r="N246" t="str">
            <v>Mixed</v>
          </cell>
          <cell r="O246">
            <v>165</v>
          </cell>
          <cell r="P246">
            <v>159</v>
          </cell>
          <cell r="Q246">
            <v>136</v>
          </cell>
          <cell r="R246">
            <v>136</v>
          </cell>
          <cell r="S246">
            <v>596</v>
          </cell>
          <cell r="T246">
            <v>129</v>
          </cell>
          <cell r="U246">
            <v>1</v>
          </cell>
          <cell r="V246">
            <v>1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</row>
        <row r="247">
          <cell r="F247" t="str">
            <v>CP000307</v>
          </cell>
          <cell r="G247" t="str">
            <v>Idleb/إدلب</v>
          </cell>
          <cell r="H247" t="str">
            <v>Harim/حارم</v>
          </cell>
          <cell r="I247" t="str">
            <v>Dana/دانا</v>
          </cell>
          <cell r="J247" t="str">
            <v>Qah/قاح</v>
          </cell>
          <cell r="K247" t="str">
            <v>Qah/ قاح</v>
          </cell>
          <cell r="L247" t="str">
            <v>Afamia/ افاميا</v>
          </cell>
          <cell r="M247" t="str">
            <v>IS</v>
          </cell>
          <cell r="N247" t="str">
            <v>Tented</v>
          </cell>
          <cell r="O247">
            <v>180</v>
          </cell>
          <cell r="P247">
            <v>212</v>
          </cell>
          <cell r="Q247">
            <v>226</v>
          </cell>
          <cell r="R247">
            <v>210</v>
          </cell>
          <cell r="S247">
            <v>828</v>
          </cell>
          <cell r="T247">
            <v>209</v>
          </cell>
          <cell r="U247">
            <v>1</v>
          </cell>
          <cell r="V247">
            <v>1</v>
          </cell>
          <cell r="W247">
            <v>1</v>
          </cell>
          <cell r="X247">
            <v>1</v>
          </cell>
          <cell r="Y247">
            <v>1</v>
          </cell>
        </row>
        <row r="248">
          <cell r="F248" t="str">
            <v>CP000308</v>
          </cell>
          <cell r="G248" t="str">
            <v>Idleb/إدلب</v>
          </cell>
          <cell r="H248" t="str">
            <v>Harim/حارم</v>
          </cell>
          <cell r="I248" t="str">
            <v>Dana/دانا</v>
          </cell>
          <cell r="J248" t="str">
            <v>Qah/قاح</v>
          </cell>
          <cell r="K248" t="str">
            <v>Qah/ قاح</v>
          </cell>
          <cell r="L248" t="str">
            <v xml:space="preserve">Ahbab Al Rasoul/ احباب الرسول </v>
          </cell>
          <cell r="M248" t="str">
            <v>IS</v>
          </cell>
          <cell r="N248" t="str">
            <v>Mixed</v>
          </cell>
          <cell r="O248">
            <v>153</v>
          </cell>
          <cell r="P248">
            <v>145</v>
          </cell>
          <cell r="Q248">
            <v>191</v>
          </cell>
          <cell r="R248">
            <v>161</v>
          </cell>
          <cell r="S248">
            <v>650</v>
          </cell>
          <cell r="T248">
            <v>176</v>
          </cell>
          <cell r="U248">
            <v>1</v>
          </cell>
          <cell r="V248">
            <v>1</v>
          </cell>
          <cell r="W248">
            <v>1</v>
          </cell>
          <cell r="X248">
            <v>1</v>
          </cell>
          <cell r="Y248">
            <v>1</v>
          </cell>
        </row>
        <row r="249">
          <cell r="F249" t="str">
            <v>CP000165</v>
          </cell>
          <cell r="G249" t="str">
            <v>Idleb/إدلب</v>
          </cell>
          <cell r="H249" t="str">
            <v>Harim/حارم</v>
          </cell>
          <cell r="I249" t="str">
            <v>Dana/دانا</v>
          </cell>
          <cell r="J249" t="str">
            <v>Qah/قاح</v>
          </cell>
          <cell r="K249" t="str">
            <v>Qah/ قاح</v>
          </cell>
          <cell r="L249" t="str">
            <v>Al Arbaeen/ الأربعين</v>
          </cell>
          <cell r="M249" t="str">
            <v>IS</v>
          </cell>
          <cell r="N249" t="str">
            <v>Mixed</v>
          </cell>
          <cell r="O249">
            <v>132</v>
          </cell>
          <cell r="P249">
            <v>141</v>
          </cell>
          <cell r="Q249">
            <v>103</v>
          </cell>
          <cell r="R249">
            <v>94</v>
          </cell>
          <cell r="S249">
            <v>470</v>
          </cell>
          <cell r="T249">
            <v>103</v>
          </cell>
          <cell r="U249">
            <v>1</v>
          </cell>
          <cell r="V249">
            <v>1</v>
          </cell>
          <cell r="W249">
            <v>1</v>
          </cell>
          <cell r="X249">
            <v>1</v>
          </cell>
          <cell r="Y249">
            <v>1</v>
          </cell>
          <cell r="Z249">
            <v>1</v>
          </cell>
        </row>
        <row r="250">
          <cell r="F250" t="str">
            <v>CP000167</v>
          </cell>
          <cell r="G250" t="str">
            <v>Idleb/إدلب</v>
          </cell>
          <cell r="H250" t="str">
            <v>Harim/حارم</v>
          </cell>
          <cell r="I250" t="str">
            <v>Dana/دانا</v>
          </cell>
          <cell r="J250" t="str">
            <v>Qah/قاح</v>
          </cell>
          <cell r="K250" t="str">
            <v>Qah/ قاح</v>
          </cell>
          <cell r="L250" t="str">
            <v>Al Imam/ الإمام</v>
          </cell>
          <cell r="M250" t="str">
            <v>IS</v>
          </cell>
          <cell r="N250" t="str">
            <v>Mixed</v>
          </cell>
          <cell r="O250">
            <v>195</v>
          </cell>
          <cell r="P250">
            <v>239</v>
          </cell>
          <cell r="Q250">
            <v>234</v>
          </cell>
          <cell r="R250">
            <v>231</v>
          </cell>
          <cell r="S250">
            <v>899</v>
          </cell>
          <cell r="T250">
            <v>208</v>
          </cell>
          <cell r="U250">
            <v>1</v>
          </cell>
          <cell r="V250">
            <v>1</v>
          </cell>
          <cell r="W250">
            <v>1</v>
          </cell>
          <cell r="X250">
            <v>1</v>
          </cell>
          <cell r="Y250">
            <v>1</v>
          </cell>
          <cell r="Z250">
            <v>1</v>
          </cell>
        </row>
        <row r="251">
          <cell r="F251" t="str">
            <v>CP000178</v>
          </cell>
          <cell r="G251" t="str">
            <v>Idleb/إدلب</v>
          </cell>
          <cell r="H251" t="str">
            <v>Harim/حارم</v>
          </cell>
          <cell r="I251" t="str">
            <v>Dana/دانا</v>
          </cell>
          <cell r="J251" t="str">
            <v>Qah/قاح</v>
          </cell>
          <cell r="K251" t="str">
            <v>Qah/ قاح</v>
          </cell>
          <cell r="L251" t="str">
            <v>Al Intisar/ الإنتصار</v>
          </cell>
          <cell r="M251" t="str">
            <v>IS</v>
          </cell>
          <cell r="N251" t="str">
            <v>Mixed</v>
          </cell>
          <cell r="O251">
            <v>128</v>
          </cell>
          <cell r="P251">
            <v>144</v>
          </cell>
          <cell r="Q251">
            <v>144</v>
          </cell>
          <cell r="R251">
            <v>132</v>
          </cell>
          <cell r="S251">
            <v>548</v>
          </cell>
          <cell r="T251">
            <v>124</v>
          </cell>
          <cell r="U251">
            <v>1</v>
          </cell>
          <cell r="V251">
            <v>1</v>
          </cell>
          <cell r="W251">
            <v>1</v>
          </cell>
          <cell r="X251">
            <v>1</v>
          </cell>
          <cell r="Y251">
            <v>1</v>
          </cell>
          <cell r="Z251">
            <v>1</v>
          </cell>
        </row>
        <row r="252">
          <cell r="F252" t="str">
            <v>CP000169</v>
          </cell>
          <cell r="G252" t="str">
            <v>Idleb/إدلب</v>
          </cell>
          <cell r="H252" t="str">
            <v>Harim/حارم</v>
          </cell>
          <cell r="I252" t="str">
            <v>Dana/دانا</v>
          </cell>
          <cell r="J252" t="str">
            <v>Qah/قاح</v>
          </cell>
          <cell r="K252" t="str">
            <v>Qah/ قاح</v>
          </cell>
          <cell r="L252" t="str">
            <v xml:space="preserve">Al Motasem/ المعتصم بالله </v>
          </cell>
          <cell r="M252" t="str">
            <v>IS</v>
          </cell>
          <cell r="N252" t="str">
            <v>Mixed</v>
          </cell>
          <cell r="O252">
            <v>106</v>
          </cell>
          <cell r="P252">
            <v>106</v>
          </cell>
          <cell r="Q252">
            <v>112</v>
          </cell>
          <cell r="R252">
            <v>95</v>
          </cell>
          <cell r="S252">
            <v>419</v>
          </cell>
          <cell r="T252">
            <v>99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</row>
        <row r="253">
          <cell r="F253" t="str">
            <v>CP000170</v>
          </cell>
          <cell r="G253" t="str">
            <v>Idleb/إدلب</v>
          </cell>
          <cell r="H253" t="str">
            <v>Harim/حارم</v>
          </cell>
          <cell r="I253" t="str">
            <v>Dana/دانا</v>
          </cell>
          <cell r="J253" t="str">
            <v>Qah/قاح</v>
          </cell>
          <cell r="K253" t="str">
            <v>Qah/ قاح</v>
          </cell>
          <cell r="L253" t="str">
            <v>Al Muhajreen/ المهاجرين</v>
          </cell>
          <cell r="M253" t="str">
            <v>IS</v>
          </cell>
          <cell r="N253" t="str">
            <v>Tented</v>
          </cell>
          <cell r="O253">
            <v>170</v>
          </cell>
          <cell r="P253">
            <v>208</v>
          </cell>
          <cell r="Q253">
            <v>172</v>
          </cell>
          <cell r="R253">
            <v>137</v>
          </cell>
          <cell r="S253">
            <v>687</v>
          </cell>
          <cell r="T253">
            <v>155</v>
          </cell>
          <cell r="U253">
            <v>0.9</v>
          </cell>
          <cell r="V253">
            <v>0.9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</row>
        <row r="254">
          <cell r="F254" t="str">
            <v>CP000123</v>
          </cell>
          <cell r="G254" t="str">
            <v>Idleb/إدلب</v>
          </cell>
          <cell r="H254" t="str">
            <v>Harim/حارم</v>
          </cell>
          <cell r="I254" t="str">
            <v>Dana/دانا</v>
          </cell>
          <cell r="J254" t="str">
            <v>Qah/قاح</v>
          </cell>
          <cell r="K254" t="str">
            <v>Qah/ قاح</v>
          </cell>
          <cell r="L254" t="str">
            <v>Al Nour (Qah) /  (قاح) النور</v>
          </cell>
          <cell r="M254" t="str">
            <v>IS</v>
          </cell>
          <cell r="N254" t="str">
            <v>Mixed</v>
          </cell>
          <cell r="O254">
            <v>308</v>
          </cell>
          <cell r="P254">
            <v>370</v>
          </cell>
          <cell r="Q254">
            <v>219</v>
          </cell>
          <cell r="R254">
            <v>109</v>
          </cell>
          <cell r="S254">
            <v>1006</v>
          </cell>
          <cell r="T254">
            <v>214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</row>
        <row r="255">
          <cell r="F255" t="str">
            <v>CP000309</v>
          </cell>
          <cell r="G255" t="str">
            <v>Idleb/إدلب</v>
          </cell>
          <cell r="H255" t="str">
            <v>Harim/حارم</v>
          </cell>
          <cell r="I255" t="str">
            <v>Dana/دانا</v>
          </cell>
          <cell r="J255" t="str">
            <v>Qah/قاح</v>
          </cell>
          <cell r="K255" t="str">
            <v>Qah/ قاح</v>
          </cell>
          <cell r="L255" t="str">
            <v xml:space="preserve">Al Radwan/ الرضوان </v>
          </cell>
          <cell r="M255" t="str">
            <v>IS</v>
          </cell>
          <cell r="N255" t="str">
            <v>Mixed</v>
          </cell>
          <cell r="O255">
            <v>58</v>
          </cell>
          <cell r="P255">
            <v>71</v>
          </cell>
          <cell r="Q255">
            <v>86</v>
          </cell>
          <cell r="R255">
            <v>64</v>
          </cell>
          <cell r="S255">
            <v>279</v>
          </cell>
          <cell r="T255">
            <v>76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</row>
        <row r="256">
          <cell r="F256" t="str">
            <v>CP000171</v>
          </cell>
          <cell r="G256" t="str">
            <v>Idleb/إدلب</v>
          </cell>
          <cell r="H256" t="str">
            <v>Harim/حارم</v>
          </cell>
          <cell r="I256" t="str">
            <v>Dana/دانا</v>
          </cell>
          <cell r="J256" t="str">
            <v>Qah/قاح</v>
          </cell>
          <cell r="K256" t="str">
            <v>Qah/ قاح</v>
          </cell>
          <cell r="L256" t="str">
            <v>Al Rahmah (Qah) /  (قاح) الرحمة</v>
          </cell>
          <cell r="M256" t="str">
            <v>IS</v>
          </cell>
          <cell r="N256" t="str">
            <v>Mixed</v>
          </cell>
          <cell r="O256">
            <v>212</v>
          </cell>
          <cell r="P256">
            <v>215</v>
          </cell>
          <cell r="Q256">
            <v>179</v>
          </cell>
          <cell r="R256">
            <v>161</v>
          </cell>
          <cell r="S256">
            <v>767</v>
          </cell>
          <cell r="T256">
            <v>182</v>
          </cell>
          <cell r="U256">
            <v>1</v>
          </cell>
          <cell r="V256">
            <v>1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</row>
        <row r="257">
          <cell r="F257" t="str">
            <v>CP000421</v>
          </cell>
          <cell r="G257" t="str">
            <v>Idleb/إدلب</v>
          </cell>
          <cell r="H257" t="str">
            <v>Harim/حارم</v>
          </cell>
          <cell r="I257" t="str">
            <v>Dana/دانا</v>
          </cell>
          <cell r="J257" t="str">
            <v>Qah/قاح</v>
          </cell>
          <cell r="K257" t="str">
            <v>Qah/ قاح</v>
          </cell>
          <cell r="L257" t="str">
            <v>Al Rayan (Qah) /  (قاح) الريان</v>
          </cell>
          <cell r="M257" t="str">
            <v>IS</v>
          </cell>
          <cell r="N257" t="str">
            <v>Mixed</v>
          </cell>
          <cell r="O257">
            <v>330</v>
          </cell>
          <cell r="P257">
            <v>302</v>
          </cell>
          <cell r="Q257">
            <v>280</v>
          </cell>
          <cell r="R257">
            <v>287</v>
          </cell>
          <cell r="S257">
            <v>1199</v>
          </cell>
          <cell r="T257">
            <v>268</v>
          </cell>
          <cell r="U257">
            <v>1</v>
          </cell>
          <cell r="V257">
            <v>1</v>
          </cell>
          <cell r="W257">
            <v>1</v>
          </cell>
          <cell r="X257">
            <v>1</v>
          </cell>
          <cell r="Y257">
            <v>1</v>
          </cell>
        </row>
        <row r="258">
          <cell r="F258" t="str">
            <v>CP000173</v>
          </cell>
          <cell r="G258" t="str">
            <v>Idleb/إدلب</v>
          </cell>
          <cell r="H258" t="str">
            <v>Harim/حارم</v>
          </cell>
          <cell r="I258" t="str">
            <v>Dana/دانا</v>
          </cell>
          <cell r="J258" t="str">
            <v>Qah/قاح</v>
          </cell>
          <cell r="K258" t="str">
            <v>Qah/ قاح</v>
          </cell>
          <cell r="L258" t="str">
            <v>Al Waleed  */ الوليد</v>
          </cell>
          <cell r="M258" t="str">
            <v>IS</v>
          </cell>
          <cell r="N258" t="str">
            <v>Mixed</v>
          </cell>
          <cell r="O258">
            <v>218</v>
          </cell>
          <cell r="P258">
            <v>245</v>
          </cell>
          <cell r="Q258">
            <v>251</v>
          </cell>
          <cell r="R258">
            <v>217</v>
          </cell>
          <cell r="S258">
            <v>931</v>
          </cell>
          <cell r="T258">
            <v>214</v>
          </cell>
          <cell r="U258">
            <v>0.9</v>
          </cell>
          <cell r="V258">
            <v>0.9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</row>
        <row r="259">
          <cell r="F259" t="str">
            <v>CP000310</v>
          </cell>
          <cell r="G259" t="str">
            <v>Idleb/إدلب</v>
          </cell>
          <cell r="H259" t="str">
            <v>Harim/حارم</v>
          </cell>
          <cell r="I259" t="str">
            <v>Dana/دانا</v>
          </cell>
          <cell r="J259" t="str">
            <v>Qah/قاح</v>
          </cell>
          <cell r="K259" t="str">
            <v>Qah/ قاح</v>
          </cell>
          <cell r="L259" t="str">
            <v xml:space="preserve">Alebaa/ الاباء </v>
          </cell>
          <cell r="M259" t="str">
            <v>IS</v>
          </cell>
          <cell r="N259" t="str">
            <v>Mixed</v>
          </cell>
          <cell r="O259">
            <v>268</v>
          </cell>
          <cell r="P259">
            <v>271</v>
          </cell>
          <cell r="Q259">
            <v>251</v>
          </cell>
          <cell r="R259">
            <v>210</v>
          </cell>
          <cell r="S259">
            <v>1000</v>
          </cell>
          <cell r="T259">
            <v>237</v>
          </cell>
          <cell r="U259">
            <v>0.8</v>
          </cell>
          <cell r="V259">
            <v>1</v>
          </cell>
          <cell r="W259">
            <v>1</v>
          </cell>
          <cell r="X259">
            <v>1</v>
          </cell>
          <cell r="Y259">
            <v>1</v>
          </cell>
        </row>
        <row r="260">
          <cell r="F260" t="str">
            <v>CP000176</v>
          </cell>
          <cell r="G260" t="str">
            <v>Idleb/إدلب</v>
          </cell>
          <cell r="H260" t="str">
            <v>Harim/حارم</v>
          </cell>
          <cell r="I260" t="str">
            <v>Dana/دانا</v>
          </cell>
          <cell r="J260" t="str">
            <v>Qah/قاح</v>
          </cell>
          <cell r="K260" t="str">
            <v>Qah/ قاح</v>
          </cell>
          <cell r="L260" t="str">
            <v>Ataa 2 (Hamad Al Ammar 1/Dar Al Riaya - Orphans)/ عطاء 1 - دار رعاية الأيتام</v>
          </cell>
          <cell r="M260" t="str">
            <v>PC</v>
          </cell>
          <cell r="N260" t="str">
            <v>Tented</v>
          </cell>
          <cell r="O260">
            <v>226</v>
          </cell>
          <cell r="P260">
            <v>296</v>
          </cell>
          <cell r="Q260">
            <v>190</v>
          </cell>
          <cell r="R260">
            <v>91</v>
          </cell>
          <cell r="S260">
            <v>803</v>
          </cell>
          <cell r="T260">
            <v>183</v>
          </cell>
          <cell r="U260">
            <v>1</v>
          </cell>
          <cell r="V260">
            <v>0.9</v>
          </cell>
          <cell r="W260">
            <v>1</v>
          </cell>
          <cell r="X260">
            <v>1</v>
          </cell>
          <cell r="Y260">
            <v>1</v>
          </cell>
          <cell r="Z260">
            <v>1</v>
          </cell>
        </row>
        <row r="261">
          <cell r="F261" t="str">
            <v>CP000126</v>
          </cell>
          <cell r="G261" t="str">
            <v>Idleb/إدلب</v>
          </cell>
          <cell r="H261" t="str">
            <v>Harim/حارم</v>
          </cell>
          <cell r="I261" t="str">
            <v>Dana/دانا</v>
          </cell>
          <cell r="J261" t="str">
            <v>Qah/قاح</v>
          </cell>
          <cell r="K261" t="str">
            <v>Qah/ قاح</v>
          </cell>
          <cell r="L261" t="str">
            <v>Ataa 3 (Al Ansar)/ عطاء 2 - الأنصار</v>
          </cell>
          <cell r="M261" t="str">
            <v>PC</v>
          </cell>
          <cell r="N261" t="str">
            <v>Tented</v>
          </cell>
          <cell r="O261">
            <v>254</v>
          </cell>
          <cell r="P261">
            <v>283</v>
          </cell>
          <cell r="Q261">
            <v>275</v>
          </cell>
          <cell r="R261">
            <v>235</v>
          </cell>
          <cell r="S261">
            <v>1047</v>
          </cell>
          <cell r="T261">
            <v>227</v>
          </cell>
          <cell r="U261">
            <v>1</v>
          </cell>
          <cell r="V261">
            <v>0.9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</row>
        <row r="262">
          <cell r="F262" t="str">
            <v>CP000312</v>
          </cell>
          <cell r="G262" t="str">
            <v>Idleb/إدلب</v>
          </cell>
          <cell r="H262" t="str">
            <v>Harim/حارم</v>
          </cell>
          <cell r="I262" t="str">
            <v>Dana/دانا</v>
          </cell>
          <cell r="J262" t="str">
            <v>Qah/قاح</v>
          </cell>
          <cell r="K262" t="str">
            <v>Qah/ قاح</v>
          </cell>
          <cell r="L262" t="str">
            <v>Ataa 4 (Al Reaya Al Islamiya)/ عطاء 3 - الرعاية الإسلامية</v>
          </cell>
          <cell r="M262" t="str">
            <v>PC</v>
          </cell>
          <cell r="N262" t="str">
            <v>Tented</v>
          </cell>
          <cell r="O262">
            <v>343</v>
          </cell>
          <cell r="P262">
            <v>355</v>
          </cell>
          <cell r="Q262">
            <v>286</v>
          </cell>
          <cell r="R262">
            <v>282</v>
          </cell>
          <cell r="S262">
            <v>1266</v>
          </cell>
          <cell r="T262">
            <v>265</v>
          </cell>
          <cell r="U262">
            <v>1</v>
          </cell>
          <cell r="V262">
            <v>0.9</v>
          </cell>
          <cell r="W262">
            <v>1</v>
          </cell>
          <cell r="X262">
            <v>1</v>
          </cell>
          <cell r="Y262">
            <v>1</v>
          </cell>
        </row>
        <row r="263">
          <cell r="F263" t="str">
            <v>CP000181</v>
          </cell>
          <cell r="G263" t="str">
            <v>Idleb/إدلب</v>
          </cell>
          <cell r="H263" t="str">
            <v>Harim/حارم</v>
          </cell>
          <cell r="I263" t="str">
            <v>Dana/دانا</v>
          </cell>
          <cell r="J263" t="str">
            <v>Qah/قاح</v>
          </cell>
          <cell r="K263" t="str">
            <v>Qah/ قاح</v>
          </cell>
          <cell r="L263" t="str">
            <v>Ataa 5 (Shabab Al Khayr)/ عطاء 5 - شباب الخير 1</v>
          </cell>
          <cell r="M263" t="str">
            <v>PC</v>
          </cell>
          <cell r="N263" t="str">
            <v>Tented</v>
          </cell>
          <cell r="O263">
            <v>250</v>
          </cell>
          <cell r="P263">
            <v>248</v>
          </cell>
          <cell r="Q263">
            <v>182</v>
          </cell>
          <cell r="R263">
            <v>176</v>
          </cell>
          <cell r="S263">
            <v>856</v>
          </cell>
          <cell r="T263">
            <v>217</v>
          </cell>
          <cell r="U263">
            <v>1</v>
          </cell>
          <cell r="V263">
            <v>0</v>
          </cell>
          <cell r="W263">
            <v>0.9</v>
          </cell>
          <cell r="X263">
            <v>0.8</v>
          </cell>
          <cell r="Y263">
            <v>0.8</v>
          </cell>
          <cell r="Z263">
            <v>1</v>
          </cell>
        </row>
        <row r="264">
          <cell r="F264" t="str">
            <v>CP000313</v>
          </cell>
          <cell r="G264" t="str">
            <v>Idleb/إدلب</v>
          </cell>
          <cell r="H264" t="str">
            <v>Harim/حارم</v>
          </cell>
          <cell r="I264" t="str">
            <v>Dana/دانا</v>
          </cell>
          <cell r="J264" t="str">
            <v>Qah/قاح</v>
          </cell>
          <cell r="K264" t="str">
            <v>Qah/ قاح</v>
          </cell>
          <cell r="L264" t="str">
            <v>Ataa 7a (Ataa Almara Alkwaityeh 1)/ عطاء 7a  - عطاء المرأة الكويتية 1</v>
          </cell>
          <cell r="M264" t="str">
            <v>PC</v>
          </cell>
          <cell r="N264" t="str">
            <v>Tented</v>
          </cell>
          <cell r="O264">
            <v>305</v>
          </cell>
          <cell r="P264">
            <v>318</v>
          </cell>
          <cell r="Q264">
            <v>231</v>
          </cell>
          <cell r="R264">
            <v>238</v>
          </cell>
          <cell r="S264">
            <v>1092</v>
          </cell>
          <cell r="T264">
            <v>290</v>
          </cell>
          <cell r="U264">
            <v>1</v>
          </cell>
          <cell r="V264">
            <v>0</v>
          </cell>
          <cell r="W264">
            <v>0.9</v>
          </cell>
          <cell r="X264">
            <v>0.8</v>
          </cell>
          <cell r="Y264">
            <v>0.8</v>
          </cell>
          <cell r="Z264">
            <v>1</v>
          </cell>
        </row>
        <row r="265">
          <cell r="F265" t="str">
            <v>CP000175</v>
          </cell>
          <cell r="G265" t="str">
            <v>Idleb/إدلب</v>
          </cell>
          <cell r="H265" t="str">
            <v>Harim/حارم</v>
          </cell>
          <cell r="I265" t="str">
            <v>Dana/دانا</v>
          </cell>
          <cell r="J265" t="str">
            <v>Qah/قاح</v>
          </cell>
          <cell r="K265" t="str">
            <v>Qah/ قاح</v>
          </cell>
          <cell r="L265" t="str">
            <v>Bani Omiyet/ بني أمية</v>
          </cell>
          <cell r="M265" t="str">
            <v>IS</v>
          </cell>
          <cell r="N265" t="str">
            <v>Tented</v>
          </cell>
          <cell r="O265">
            <v>68</v>
          </cell>
          <cell r="P265">
            <v>89</v>
          </cell>
          <cell r="Q265">
            <v>52</v>
          </cell>
          <cell r="R265">
            <v>53</v>
          </cell>
          <cell r="S265">
            <v>262</v>
          </cell>
          <cell r="T265">
            <v>90</v>
          </cell>
          <cell r="U265">
            <v>1</v>
          </cell>
          <cell r="V265">
            <v>1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</row>
        <row r="266">
          <cell r="F266" t="str">
            <v>CP000177</v>
          </cell>
          <cell r="G266" t="str">
            <v>Idleb/إدلب</v>
          </cell>
          <cell r="H266" t="str">
            <v>Harim/حارم</v>
          </cell>
          <cell r="I266" t="str">
            <v>Dana/دانا</v>
          </cell>
          <cell r="J266" t="str">
            <v>Qah/قاح</v>
          </cell>
          <cell r="K266" t="str">
            <v>Qah/ قاح</v>
          </cell>
          <cell r="L266" t="str">
            <v>Hibat Allah/ هبة الله</v>
          </cell>
          <cell r="M266" t="str">
            <v>IS</v>
          </cell>
          <cell r="N266" t="str">
            <v>Tented</v>
          </cell>
          <cell r="O266">
            <v>215</v>
          </cell>
          <cell r="P266">
            <v>234</v>
          </cell>
          <cell r="Q266">
            <v>205</v>
          </cell>
          <cell r="R266">
            <v>177</v>
          </cell>
          <cell r="S266">
            <v>831</v>
          </cell>
          <cell r="T266">
            <v>185</v>
          </cell>
          <cell r="U266">
            <v>1</v>
          </cell>
          <cell r="V266">
            <v>1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</row>
        <row r="267">
          <cell r="F267" t="str">
            <v>CP000134</v>
          </cell>
          <cell r="G267" t="str">
            <v>Idleb/إدلب</v>
          </cell>
          <cell r="H267" t="str">
            <v>Harim/حارم</v>
          </cell>
          <cell r="I267" t="str">
            <v>Dana/دانا</v>
          </cell>
          <cell r="J267" t="str">
            <v>Qah/قاح</v>
          </cell>
          <cell r="K267" t="str">
            <v>Qah/ قاح</v>
          </cell>
          <cell r="L267" t="str">
            <v xml:space="preserve">Kura Mankouba/ قرى منكوبا </v>
          </cell>
          <cell r="M267" t="str">
            <v>IS</v>
          </cell>
          <cell r="N267" t="str">
            <v>Mixed</v>
          </cell>
          <cell r="O267">
            <v>138</v>
          </cell>
          <cell r="P267">
            <v>143</v>
          </cell>
          <cell r="Q267">
            <v>122</v>
          </cell>
          <cell r="R267">
            <v>113</v>
          </cell>
          <cell r="S267">
            <v>516</v>
          </cell>
          <cell r="T267">
            <v>126</v>
          </cell>
          <cell r="U267">
            <v>1</v>
          </cell>
          <cell r="V267">
            <v>1</v>
          </cell>
          <cell r="W267">
            <v>1</v>
          </cell>
          <cell r="X267">
            <v>1</v>
          </cell>
          <cell r="Y267">
            <v>1</v>
          </cell>
          <cell r="Z267">
            <v>1</v>
          </cell>
        </row>
        <row r="268">
          <cell r="F268" t="str">
            <v>CP000179</v>
          </cell>
          <cell r="G268" t="str">
            <v>Idleb/إدلب</v>
          </cell>
          <cell r="H268" t="str">
            <v>Harim/حارم</v>
          </cell>
          <cell r="I268" t="str">
            <v>Dana/دانا</v>
          </cell>
          <cell r="J268" t="str">
            <v>Qah/قاح</v>
          </cell>
          <cell r="K268" t="str">
            <v>Qah/ قاح</v>
          </cell>
          <cell r="L268" t="str">
            <v>Madenh Monarh (Hmamiat)/ المدينة المنورة</v>
          </cell>
          <cell r="M268" t="str">
            <v>IS</v>
          </cell>
          <cell r="N268" t="str">
            <v>Mixed</v>
          </cell>
          <cell r="O268">
            <v>163</v>
          </cell>
          <cell r="P268">
            <v>208</v>
          </cell>
          <cell r="Q268">
            <v>162</v>
          </cell>
          <cell r="R268">
            <v>133</v>
          </cell>
          <cell r="S268">
            <v>666</v>
          </cell>
          <cell r="T268">
            <v>148</v>
          </cell>
          <cell r="U268">
            <v>1</v>
          </cell>
          <cell r="V268">
            <v>1</v>
          </cell>
          <cell r="W268">
            <v>1</v>
          </cell>
          <cell r="X268">
            <v>1</v>
          </cell>
          <cell r="Y268">
            <v>1</v>
          </cell>
          <cell r="Z268">
            <v>1</v>
          </cell>
        </row>
        <row r="269">
          <cell r="F269" t="str">
            <v>CP000311</v>
          </cell>
          <cell r="G269" t="str">
            <v>Idleb/إدلب</v>
          </cell>
          <cell r="H269" t="str">
            <v>Harim/حارم</v>
          </cell>
          <cell r="I269" t="str">
            <v>Dana/دانا</v>
          </cell>
          <cell r="J269" t="str">
            <v>Qah/قاح</v>
          </cell>
          <cell r="K269" t="str">
            <v>Qah/ قاح</v>
          </cell>
          <cell r="L269" t="str">
            <v xml:space="preserve">Nasret Al Rasoul/ نصرة الرسول </v>
          </cell>
          <cell r="M269" t="str">
            <v>IS</v>
          </cell>
          <cell r="N269" t="str">
            <v>Tented</v>
          </cell>
          <cell r="O269">
            <v>217</v>
          </cell>
          <cell r="P269">
            <v>222</v>
          </cell>
          <cell r="Q269">
            <v>229</v>
          </cell>
          <cell r="R269">
            <v>222</v>
          </cell>
          <cell r="S269">
            <v>890</v>
          </cell>
          <cell r="T269">
            <v>214</v>
          </cell>
          <cell r="U269">
            <v>1</v>
          </cell>
          <cell r="V269">
            <v>1</v>
          </cell>
          <cell r="W269">
            <v>1</v>
          </cell>
          <cell r="X269">
            <v>1</v>
          </cell>
          <cell r="Y269">
            <v>1</v>
          </cell>
        </row>
        <row r="270">
          <cell r="F270" t="str">
            <v>CP000138</v>
          </cell>
          <cell r="G270" t="str">
            <v>Idleb/إدلب</v>
          </cell>
          <cell r="H270" t="str">
            <v>Harim/حارم</v>
          </cell>
          <cell r="I270" t="str">
            <v>Dana/دانا</v>
          </cell>
          <cell r="J270" t="str">
            <v>Qah/قاح</v>
          </cell>
          <cell r="K270" t="str">
            <v>Qah/ قاح</v>
          </cell>
          <cell r="L270" t="str">
            <v>Qadisiya/ القادسية</v>
          </cell>
          <cell r="M270" t="str">
            <v>IS</v>
          </cell>
          <cell r="N270" t="str">
            <v>Mixed</v>
          </cell>
          <cell r="O270">
            <v>404</v>
          </cell>
          <cell r="P270">
            <v>391</v>
          </cell>
          <cell r="Q270">
            <v>333</v>
          </cell>
          <cell r="R270">
            <v>338</v>
          </cell>
          <cell r="S270">
            <v>1466</v>
          </cell>
          <cell r="T270">
            <v>298</v>
          </cell>
          <cell r="U270">
            <v>0.75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</row>
        <row r="271">
          <cell r="F271" t="str">
            <v>CP000180</v>
          </cell>
          <cell r="G271" t="str">
            <v>Idleb/إدلب</v>
          </cell>
          <cell r="H271" t="str">
            <v>Harim/حارم</v>
          </cell>
          <cell r="I271" t="str">
            <v>Dana/دانا</v>
          </cell>
          <cell r="J271" t="str">
            <v>Qah/قاح</v>
          </cell>
          <cell r="K271" t="str">
            <v>Qah/ قاح</v>
          </cell>
          <cell r="L271" t="str">
            <v>Qah/ قاح</v>
          </cell>
          <cell r="M271" t="str">
            <v>IS</v>
          </cell>
          <cell r="N271" t="str">
            <v>Mixed</v>
          </cell>
          <cell r="O271">
            <v>887</v>
          </cell>
          <cell r="P271">
            <v>820</v>
          </cell>
          <cell r="Q271">
            <v>681</v>
          </cell>
          <cell r="R271">
            <v>703</v>
          </cell>
          <cell r="S271">
            <v>3091</v>
          </cell>
          <cell r="T271">
            <v>721</v>
          </cell>
          <cell r="U271">
            <v>0.4</v>
          </cell>
          <cell r="V271">
            <v>0.4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</row>
        <row r="272">
          <cell r="F272" t="str">
            <v>CP000132</v>
          </cell>
          <cell r="G272" t="str">
            <v>Idleb/إدلب</v>
          </cell>
          <cell r="H272" t="str">
            <v>Harim/حارم</v>
          </cell>
          <cell r="I272" t="str">
            <v>Dana/دانا</v>
          </cell>
          <cell r="J272" t="str">
            <v>Qah/قاح</v>
          </cell>
          <cell r="K272" t="str">
            <v>Qah/ قاح</v>
          </cell>
          <cell r="L272" t="str">
            <v>Reef Hama Mankouba/ ريف حماة المنكوب</v>
          </cell>
          <cell r="M272" t="str">
            <v>IS</v>
          </cell>
          <cell r="N272" t="str">
            <v>Mixed</v>
          </cell>
          <cell r="O272">
            <v>205</v>
          </cell>
          <cell r="P272">
            <v>217</v>
          </cell>
          <cell r="Q272">
            <v>173</v>
          </cell>
          <cell r="R272">
            <v>172</v>
          </cell>
          <cell r="S272">
            <v>767</v>
          </cell>
          <cell r="T272">
            <v>182</v>
          </cell>
          <cell r="U272">
            <v>1</v>
          </cell>
          <cell r="V272">
            <v>1</v>
          </cell>
          <cell r="W272">
            <v>1</v>
          </cell>
          <cell r="X272">
            <v>1</v>
          </cell>
          <cell r="Y272">
            <v>1</v>
          </cell>
          <cell r="Z272">
            <v>1</v>
          </cell>
        </row>
        <row r="273">
          <cell r="F273" t="str">
            <v>CP000141</v>
          </cell>
          <cell r="G273" t="str">
            <v>Idleb/إدلب</v>
          </cell>
          <cell r="H273" t="str">
            <v>Harim/حارم</v>
          </cell>
          <cell r="I273" t="str">
            <v>Dana/دانا</v>
          </cell>
          <cell r="J273" t="str">
            <v>Qah/قاح</v>
          </cell>
          <cell r="K273" t="str">
            <v>Qah/ قاح</v>
          </cell>
          <cell r="L273" t="str">
            <v xml:space="preserve">Sahl Al Ghab Alawal/ سهل الغاب الاول </v>
          </cell>
          <cell r="M273" t="str">
            <v>IS</v>
          </cell>
          <cell r="N273" t="str">
            <v>Mixed</v>
          </cell>
          <cell r="O273">
            <v>120</v>
          </cell>
          <cell r="P273">
            <v>123</v>
          </cell>
          <cell r="Q273">
            <v>114</v>
          </cell>
          <cell r="R273">
            <v>104</v>
          </cell>
          <cell r="S273">
            <v>461</v>
          </cell>
          <cell r="T273">
            <v>111</v>
          </cell>
          <cell r="U273">
            <v>1</v>
          </cell>
          <cell r="V273">
            <v>1</v>
          </cell>
          <cell r="W273">
            <v>1</v>
          </cell>
          <cell r="X273">
            <v>1</v>
          </cell>
          <cell r="Y273">
            <v>1</v>
          </cell>
          <cell r="Z273">
            <v>1</v>
          </cell>
        </row>
        <row r="274">
          <cell r="F274" t="str">
            <v>CP000422</v>
          </cell>
          <cell r="G274" t="str">
            <v>Idleb/إدلب</v>
          </cell>
          <cell r="H274" t="str">
            <v>Harim/حارم</v>
          </cell>
          <cell r="I274" t="str">
            <v>Dana/دانا</v>
          </cell>
          <cell r="J274" t="str">
            <v>Qah/قاح</v>
          </cell>
          <cell r="K274" t="str">
            <v>Qah/ قاح</v>
          </cell>
          <cell r="L274" t="str">
            <v>Shuhada Khan Sheikhon/ شهداء خان  شيخون</v>
          </cell>
          <cell r="M274" t="str">
            <v>IS</v>
          </cell>
          <cell r="N274" t="str">
            <v>Mixed</v>
          </cell>
          <cell r="O274">
            <v>205</v>
          </cell>
          <cell r="P274">
            <v>259</v>
          </cell>
          <cell r="Q274">
            <v>433</v>
          </cell>
          <cell r="R274">
            <v>411</v>
          </cell>
          <cell r="S274">
            <v>1308</v>
          </cell>
          <cell r="T274">
            <v>265</v>
          </cell>
          <cell r="U274">
            <v>1</v>
          </cell>
          <cell r="V274">
            <v>1</v>
          </cell>
          <cell r="W274">
            <v>1</v>
          </cell>
          <cell r="X274">
            <v>1</v>
          </cell>
          <cell r="Y274">
            <v>1</v>
          </cell>
          <cell r="Z274">
            <v>0</v>
          </cell>
        </row>
        <row r="275">
          <cell r="F275" t="str">
            <v>CP000184</v>
          </cell>
          <cell r="G275" t="str">
            <v>Idleb/إدلب</v>
          </cell>
          <cell r="H275" t="str">
            <v>Harim/حارم</v>
          </cell>
          <cell r="I275" t="str">
            <v>Dana/دانا</v>
          </cell>
          <cell r="J275" t="str">
            <v>Qah/قاح</v>
          </cell>
          <cell r="K275" t="str">
            <v>Qah/ قاح</v>
          </cell>
          <cell r="L275" t="str">
            <v>Shuhadaa Abdeen/ شهداء عابدين</v>
          </cell>
          <cell r="M275" t="str">
            <v>IS</v>
          </cell>
          <cell r="N275" t="str">
            <v>Mixed</v>
          </cell>
          <cell r="O275">
            <v>228</v>
          </cell>
          <cell r="P275">
            <v>218</v>
          </cell>
          <cell r="Q275">
            <v>178</v>
          </cell>
          <cell r="R275">
            <v>169</v>
          </cell>
          <cell r="S275">
            <v>793</v>
          </cell>
          <cell r="T275">
            <v>167</v>
          </cell>
          <cell r="U275">
            <v>1</v>
          </cell>
          <cell r="V275">
            <v>1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</row>
        <row r="276">
          <cell r="F276" t="str">
            <v>CP000146</v>
          </cell>
          <cell r="G276" t="str">
            <v>Idleb/إدلب</v>
          </cell>
          <cell r="H276" t="str">
            <v>Harim/حارم</v>
          </cell>
          <cell r="I276" t="str">
            <v>Dana/دانا</v>
          </cell>
          <cell r="J276" t="str">
            <v>Qah/قاح</v>
          </cell>
          <cell r="K276" t="str">
            <v>Qah/ قاح</v>
          </cell>
          <cell r="L276" t="str">
            <v>Sons of Homs (Abna Homs)/ أبناء حمص</v>
          </cell>
          <cell r="M276" t="str">
            <v>IS</v>
          </cell>
          <cell r="N276" t="str">
            <v>Mixed</v>
          </cell>
          <cell r="O276">
            <v>201</v>
          </cell>
          <cell r="P276">
            <v>180</v>
          </cell>
          <cell r="Q276">
            <v>158</v>
          </cell>
          <cell r="R276">
            <v>152</v>
          </cell>
          <cell r="S276">
            <v>691</v>
          </cell>
          <cell r="T276">
            <v>166</v>
          </cell>
          <cell r="U276">
            <v>1</v>
          </cell>
          <cell r="V276">
            <v>1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</row>
        <row r="277">
          <cell r="F277" t="str">
            <v>CP000628</v>
          </cell>
          <cell r="G277" t="str">
            <v>Aleppo/حلب</v>
          </cell>
          <cell r="H277" t="str">
            <v>Jebel Saman/جبل سمعان</v>
          </cell>
          <cell r="I277" t="str">
            <v>Atareb/أتارب</v>
          </cell>
          <cell r="J277" t="str">
            <v>Western Kafr Jum/كفر جوم غربية</v>
          </cell>
          <cell r="K277" t="str">
            <v>Atareb/ أتارب</v>
          </cell>
          <cell r="L277" t="str">
            <v>Al Borah*/ البورة</v>
          </cell>
          <cell r="M277" t="str">
            <v>IS</v>
          </cell>
          <cell r="N277" t="str">
            <v>Tented</v>
          </cell>
          <cell r="O277">
            <v>407</v>
          </cell>
          <cell r="P277">
            <v>370</v>
          </cell>
          <cell r="Q277">
            <v>289</v>
          </cell>
          <cell r="R277">
            <v>237</v>
          </cell>
          <cell r="S277">
            <v>1303</v>
          </cell>
          <cell r="T277">
            <v>180</v>
          </cell>
        </row>
        <row r="278">
          <cell r="F278" t="str">
            <v>CP000629</v>
          </cell>
          <cell r="G278" t="str">
            <v>Aleppo/حلب</v>
          </cell>
          <cell r="H278" t="str">
            <v>Jebel Saman/جبل سمعان</v>
          </cell>
          <cell r="I278" t="str">
            <v>Atareb/أتارب</v>
          </cell>
          <cell r="J278" t="str">
            <v>Atareb/الأتارب</v>
          </cell>
          <cell r="K278" t="str">
            <v>Atareb/ أتارب</v>
          </cell>
          <cell r="L278" t="str">
            <v>Al mowasalat*/ المواصلات</v>
          </cell>
          <cell r="M278" t="str">
            <v>IS</v>
          </cell>
          <cell r="N278" t="str">
            <v>Tented</v>
          </cell>
          <cell r="O278">
            <v>87</v>
          </cell>
          <cell r="P278">
            <v>80</v>
          </cell>
          <cell r="Q278">
            <v>62</v>
          </cell>
          <cell r="R278">
            <v>51</v>
          </cell>
          <cell r="S278">
            <v>280</v>
          </cell>
          <cell r="T278">
            <v>60</v>
          </cell>
        </row>
        <row r="279">
          <cell r="F279" t="str">
            <v>CP000186</v>
          </cell>
          <cell r="G279" t="str">
            <v>Idleb/إدلب</v>
          </cell>
          <cell r="H279" t="str">
            <v>Harim/حارم</v>
          </cell>
          <cell r="I279" t="str">
            <v>Dana/دانا</v>
          </cell>
          <cell r="J279" t="str">
            <v>Aqrabat (Dana)/عقربات - دانا</v>
          </cell>
          <cell r="K279" t="str">
            <v>Salam/ سلام</v>
          </cell>
          <cell r="L279" t="str">
            <v>Al Forkan/ الفرقان</v>
          </cell>
          <cell r="M279" t="str">
            <v>IS</v>
          </cell>
          <cell r="N279" t="str">
            <v>Mixed</v>
          </cell>
          <cell r="O279">
            <v>860</v>
          </cell>
          <cell r="P279">
            <v>802</v>
          </cell>
          <cell r="Q279">
            <v>544</v>
          </cell>
          <cell r="R279">
            <v>611</v>
          </cell>
          <cell r="S279">
            <v>2817</v>
          </cell>
          <cell r="T279">
            <v>578</v>
          </cell>
          <cell r="U279">
            <v>1</v>
          </cell>
          <cell r="V279">
            <v>1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</row>
        <row r="280">
          <cell r="F280" t="str">
            <v>CP000388</v>
          </cell>
          <cell r="G280" t="str">
            <v>Idleb/إدلب</v>
          </cell>
          <cell r="H280" t="str">
            <v>Harim/حارم</v>
          </cell>
          <cell r="I280" t="str">
            <v>Dana/دانا</v>
          </cell>
          <cell r="J280" t="str">
            <v>Aqrabat (Dana)/عقربات - دانا</v>
          </cell>
          <cell r="K280" t="str">
            <v>Salam/ سلام</v>
          </cell>
          <cell r="L280" t="str">
            <v xml:space="preserve">Al Madiq 1/ المدق 1 </v>
          </cell>
          <cell r="M280" t="str">
            <v>IS</v>
          </cell>
          <cell r="N280" t="str">
            <v>Mixed</v>
          </cell>
          <cell r="O280">
            <v>295</v>
          </cell>
          <cell r="P280">
            <v>377</v>
          </cell>
          <cell r="Q280">
            <v>421</v>
          </cell>
          <cell r="R280">
            <v>362</v>
          </cell>
          <cell r="S280">
            <v>1455</v>
          </cell>
          <cell r="T280">
            <v>300</v>
          </cell>
          <cell r="V280">
            <v>1</v>
          </cell>
        </row>
        <row r="281">
          <cell r="F281" t="str">
            <v>CP000389</v>
          </cell>
          <cell r="G281" t="str">
            <v>Idleb/إدلب</v>
          </cell>
          <cell r="H281" t="str">
            <v>Harim/حارم</v>
          </cell>
          <cell r="I281" t="str">
            <v>Dana/دانا</v>
          </cell>
          <cell r="J281" t="str">
            <v>Aqrabat (Dana)/عقربات - دانا</v>
          </cell>
          <cell r="K281" t="str">
            <v>Salam/ سلام</v>
          </cell>
          <cell r="L281" t="str">
            <v>Al Madiq 2/ المدق 2</v>
          </cell>
          <cell r="M281" t="str">
            <v>IS</v>
          </cell>
          <cell r="N281" t="str">
            <v>Mixed</v>
          </cell>
          <cell r="O281">
            <v>456</v>
          </cell>
          <cell r="P281">
            <v>423</v>
          </cell>
          <cell r="Q281">
            <v>371</v>
          </cell>
          <cell r="R281">
            <v>312</v>
          </cell>
          <cell r="S281">
            <v>1562</v>
          </cell>
          <cell r="T281">
            <v>281</v>
          </cell>
          <cell r="V281">
            <v>1</v>
          </cell>
        </row>
        <row r="282">
          <cell r="F282" t="str">
            <v>CP000189</v>
          </cell>
          <cell r="G282" t="str">
            <v>Idleb/إدلب</v>
          </cell>
          <cell r="H282" t="str">
            <v>Harim/حارم</v>
          </cell>
          <cell r="I282" t="str">
            <v>Dana/دانا</v>
          </cell>
          <cell r="J282" t="str">
            <v>Aqrabat (Dana)/عقربات - دانا</v>
          </cell>
          <cell r="K282" t="str">
            <v>Salam/ سلام</v>
          </cell>
          <cell r="L282" t="str">
            <v>Al Midan/ الميدان</v>
          </cell>
          <cell r="M282" t="str">
            <v>IS</v>
          </cell>
          <cell r="N282" t="str">
            <v>Mixed</v>
          </cell>
          <cell r="O282">
            <v>406</v>
          </cell>
          <cell r="P282">
            <v>411</v>
          </cell>
          <cell r="Q282">
            <v>327</v>
          </cell>
          <cell r="R282">
            <v>318</v>
          </cell>
          <cell r="S282">
            <v>1462</v>
          </cell>
          <cell r="T282">
            <v>302</v>
          </cell>
          <cell r="V282">
            <v>1</v>
          </cell>
          <cell r="W282">
            <v>1</v>
          </cell>
          <cell r="X282">
            <v>1</v>
          </cell>
          <cell r="Y282">
            <v>1</v>
          </cell>
          <cell r="Z282">
            <v>1</v>
          </cell>
        </row>
        <row r="283">
          <cell r="F283" t="str">
            <v>CP000493</v>
          </cell>
          <cell r="G283" t="str">
            <v>Idleb/إدلب</v>
          </cell>
          <cell r="H283" t="str">
            <v>Harim/حارم</v>
          </cell>
          <cell r="I283" t="str">
            <v>Dana/دانا</v>
          </cell>
          <cell r="J283" t="str">
            <v>Aqrabat (Dana)/عقربات - دانا</v>
          </cell>
          <cell r="K283" t="str">
            <v>Salam/ سلام</v>
          </cell>
          <cell r="L283" t="str">
            <v>Al Sabah/ الصباح</v>
          </cell>
          <cell r="M283" t="str">
            <v>IS</v>
          </cell>
          <cell r="N283" t="str">
            <v>Mixed</v>
          </cell>
          <cell r="O283">
            <v>298</v>
          </cell>
          <cell r="P283">
            <v>327</v>
          </cell>
          <cell r="Q283">
            <v>213</v>
          </cell>
          <cell r="R283">
            <v>225</v>
          </cell>
          <cell r="S283">
            <v>1063</v>
          </cell>
          <cell r="T283">
            <v>247</v>
          </cell>
          <cell r="V283">
            <v>1</v>
          </cell>
          <cell r="W283">
            <v>1</v>
          </cell>
          <cell r="X283">
            <v>1</v>
          </cell>
          <cell r="Y283">
            <v>1</v>
          </cell>
        </row>
        <row r="284">
          <cell r="F284" t="str">
            <v>CP000191</v>
          </cell>
          <cell r="G284" t="str">
            <v>Idleb/إدلب</v>
          </cell>
          <cell r="H284" t="str">
            <v>Harim/حارم</v>
          </cell>
          <cell r="I284" t="str">
            <v>Dana/دانا</v>
          </cell>
          <cell r="J284" t="str">
            <v>Aqrabat (Dana)/عقربات - دانا</v>
          </cell>
          <cell r="K284" t="str">
            <v>Salam/ سلام</v>
          </cell>
          <cell r="L284" t="str">
            <v>Al Salam (Aqrabat) /  (عقربات)السلام</v>
          </cell>
          <cell r="M284" t="str">
            <v>IS</v>
          </cell>
          <cell r="N284" t="str">
            <v>Mixed</v>
          </cell>
          <cell r="O284">
            <v>702</v>
          </cell>
          <cell r="P284">
            <v>782</v>
          </cell>
          <cell r="Q284">
            <v>518</v>
          </cell>
          <cell r="R284">
            <v>517</v>
          </cell>
          <cell r="S284">
            <v>2519</v>
          </cell>
          <cell r="T284">
            <v>535</v>
          </cell>
          <cell r="V284">
            <v>1</v>
          </cell>
          <cell r="W284">
            <v>1</v>
          </cell>
          <cell r="X284">
            <v>1</v>
          </cell>
          <cell r="Y284">
            <v>1</v>
          </cell>
        </row>
        <row r="285">
          <cell r="F285" t="str">
            <v>CP000044</v>
          </cell>
          <cell r="G285" t="str">
            <v>Idleb/إدلب</v>
          </cell>
          <cell r="H285" t="str">
            <v>Harim/حارم</v>
          </cell>
          <cell r="I285" t="str">
            <v>Dana/دانا</v>
          </cell>
          <cell r="J285" t="str">
            <v>Aqrabat (Dana)/عقربات - دانا</v>
          </cell>
          <cell r="K285" t="str">
            <v>Salam/ سلام</v>
          </cell>
          <cell r="L285" t="str">
            <v xml:space="preserve">Aqrabat (Ahl Al-Athar)/ عقرباط (اهل الاثر) </v>
          </cell>
          <cell r="M285" t="str">
            <v>IS</v>
          </cell>
          <cell r="N285" t="str">
            <v>Tented</v>
          </cell>
          <cell r="O285">
            <v>244</v>
          </cell>
          <cell r="P285">
            <v>239</v>
          </cell>
          <cell r="Q285">
            <v>193</v>
          </cell>
          <cell r="R285">
            <v>171</v>
          </cell>
          <cell r="S285">
            <v>847</v>
          </cell>
          <cell r="T285">
            <v>188</v>
          </cell>
          <cell r="U285">
            <v>0.35</v>
          </cell>
          <cell r="V285">
            <v>0.35</v>
          </cell>
          <cell r="W285">
            <v>1</v>
          </cell>
          <cell r="X285">
            <v>1</v>
          </cell>
          <cell r="Y285">
            <v>1</v>
          </cell>
        </row>
        <row r="286">
          <cell r="F286" t="str">
            <v>CP000318</v>
          </cell>
          <cell r="G286" t="str">
            <v>Idleb/إدلب</v>
          </cell>
          <cell r="H286" t="str">
            <v>Harim/حارم</v>
          </cell>
          <cell r="I286" t="str">
            <v>Dana/دانا</v>
          </cell>
          <cell r="J286" t="str">
            <v>Qah/قاح</v>
          </cell>
          <cell r="K286" t="str">
            <v>Salam/ سلام</v>
          </cell>
          <cell r="L286" t="str">
            <v xml:space="preserve">Abl Baydar/ قبل البيدر </v>
          </cell>
          <cell r="M286" t="str">
            <v>IS</v>
          </cell>
          <cell r="N286" t="str">
            <v>Mixed</v>
          </cell>
          <cell r="O286">
            <v>74</v>
          </cell>
          <cell r="P286">
            <v>61</v>
          </cell>
          <cell r="Q286">
            <v>63</v>
          </cell>
          <cell r="R286">
            <v>56</v>
          </cell>
          <cell r="S286">
            <v>254</v>
          </cell>
          <cell r="T286">
            <v>64</v>
          </cell>
          <cell r="U286">
            <v>0.3</v>
          </cell>
          <cell r="V286">
            <v>0.3</v>
          </cell>
          <cell r="W286">
            <v>1</v>
          </cell>
          <cell r="X286">
            <v>1</v>
          </cell>
          <cell r="Y286">
            <v>1</v>
          </cell>
        </row>
        <row r="287">
          <cell r="F287" t="str">
            <v>CP000265</v>
          </cell>
          <cell r="G287" t="str">
            <v>Idleb/إدلب</v>
          </cell>
          <cell r="H287" t="str">
            <v>Harim/حارم</v>
          </cell>
          <cell r="I287" t="str">
            <v>Dana/دانا</v>
          </cell>
          <cell r="J287" t="str">
            <v>Qah/قاح</v>
          </cell>
          <cell r="K287" t="str">
            <v>Salam/ سلام</v>
          </cell>
          <cell r="L287" t="str">
            <v xml:space="preserve">Al Ahd Billah/ العهد بالله </v>
          </cell>
          <cell r="M287" t="str">
            <v>IS</v>
          </cell>
          <cell r="N287" t="str">
            <v>Mixed</v>
          </cell>
          <cell r="O287">
            <v>354</v>
          </cell>
          <cell r="P287">
            <v>353</v>
          </cell>
          <cell r="Q287">
            <v>316</v>
          </cell>
          <cell r="R287">
            <v>309</v>
          </cell>
          <cell r="S287">
            <v>1332</v>
          </cell>
          <cell r="T287">
            <v>301</v>
          </cell>
          <cell r="U287">
            <v>1</v>
          </cell>
          <cell r="V287">
            <v>1</v>
          </cell>
        </row>
        <row r="288">
          <cell r="F288" t="str">
            <v>CP000387</v>
          </cell>
          <cell r="G288" t="str">
            <v>Idleb/إدلب</v>
          </cell>
          <cell r="H288" t="str">
            <v>Harim/حارم</v>
          </cell>
          <cell r="I288" t="str">
            <v>Dana/دانا</v>
          </cell>
          <cell r="J288" t="str">
            <v>Qah/قاح</v>
          </cell>
          <cell r="K288" t="str">
            <v>Salam/ سلام</v>
          </cell>
          <cell r="L288" t="str">
            <v xml:space="preserve">Al Awdah/ العودة </v>
          </cell>
          <cell r="M288" t="str">
            <v>IS</v>
          </cell>
          <cell r="N288" t="str">
            <v>Mixed</v>
          </cell>
          <cell r="O288">
            <v>139</v>
          </cell>
          <cell r="P288">
            <v>145</v>
          </cell>
          <cell r="Q288">
            <v>96</v>
          </cell>
          <cell r="R288">
            <v>99</v>
          </cell>
          <cell r="S288">
            <v>479</v>
          </cell>
          <cell r="T288">
            <v>100</v>
          </cell>
          <cell r="U288">
            <v>0.3</v>
          </cell>
          <cell r="V288">
            <v>0.3</v>
          </cell>
          <cell r="W288">
            <v>1</v>
          </cell>
          <cell r="X288">
            <v>1</v>
          </cell>
          <cell r="Y288">
            <v>1</v>
          </cell>
        </row>
        <row r="289">
          <cell r="F289" t="str">
            <v>CP000486</v>
          </cell>
          <cell r="G289" t="str">
            <v>Idleb/إدلب</v>
          </cell>
          <cell r="H289" t="str">
            <v>Harim/حارم</v>
          </cell>
          <cell r="I289" t="str">
            <v>Dana/دانا</v>
          </cell>
          <cell r="J289" t="str">
            <v>Qah/قاح</v>
          </cell>
          <cell r="K289" t="str">
            <v>Salam/ سلام</v>
          </cell>
          <cell r="L289" t="str">
            <v>Al Badiah (Al Midan Extension) /  (ملحق الميدان)البادية</v>
          </cell>
          <cell r="M289" t="str">
            <v>IS</v>
          </cell>
          <cell r="N289" t="str">
            <v>Mixed</v>
          </cell>
          <cell r="O289">
            <v>181</v>
          </cell>
          <cell r="P289">
            <v>167</v>
          </cell>
          <cell r="Q289">
            <v>242</v>
          </cell>
          <cell r="R289">
            <v>233</v>
          </cell>
          <cell r="S289">
            <v>823</v>
          </cell>
          <cell r="T289">
            <v>122</v>
          </cell>
          <cell r="V289">
            <v>1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</row>
        <row r="290">
          <cell r="F290" t="str">
            <v>CP000319</v>
          </cell>
          <cell r="G290" t="str">
            <v>Idleb/إدلب</v>
          </cell>
          <cell r="H290" t="str">
            <v>Harim/حارم</v>
          </cell>
          <cell r="I290" t="str">
            <v>Dana/دانا</v>
          </cell>
          <cell r="J290" t="str">
            <v>Qah/قاح</v>
          </cell>
          <cell r="K290" t="str">
            <v>Salam/ سلام</v>
          </cell>
          <cell r="L290" t="str">
            <v>Al Goroub (and extension) / (والتوسع )  الغروب</v>
          </cell>
          <cell r="M290" t="str">
            <v>IS</v>
          </cell>
          <cell r="N290" t="str">
            <v>Mixed</v>
          </cell>
          <cell r="O290">
            <v>524</v>
          </cell>
          <cell r="P290">
            <v>521</v>
          </cell>
          <cell r="Q290">
            <v>403</v>
          </cell>
          <cell r="R290">
            <v>410</v>
          </cell>
          <cell r="S290">
            <v>1858</v>
          </cell>
          <cell r="T290">
            <v>403</v>
          </cell>
          <cell r="U290">
            <v>0.4</v>
          </cell>
          <cell r="V290">
            <v>0.4</v>
          </cell>
          <cell r="W290">
            <v>1</v>
          </cell>
          <cell r="X290">
            <v>1</v>
          </cell>
          <cell r="Y290">
            <v>1</v>
          </cell>
        </row>
        <row r="291">
          <cell r="F291" t="str">
            <v>CP000187</v>
          </cell>
          <cell r="G291" t="str">
            <v>Idleb/إدلب</v>
          </cell>
          <cell r="H291" t="str">
            <v>Harim/حارم</v>
          </cell>
          <cell r="I291" t="str">
            <v>Dana/دانا</v>
          </cell>
          <cell r="J291" t="str">
            <v>Qah/قاح</v>
          </cell>
          <cell r="K291" t="str">
            <v>Salam/ سلام</v>
          </cell>
          <cell r="L291" t="str">
            <v>Al Jolan/ الجولان</v>
          </cell>
          <cell r="M291" t="str">
            <v>IS</v>
          </cell>
          <cell r="N291" t="str">
            <v>Mixed</v>
          </cell>
          <cell r="O291">
            <v>618</v>
          </cell>
          <cell r="P291">
            <v>683</v>
          </cell>
          <cell r="Q291">
            <v>546</v>
          </cell>
          <cell r="R291">
            <v>533</v>
          </cell>
          <cell r="S291">
            <v>2380</v>
          </cell>
          <cell r="T291">
            <v>538</v>
          </cell>
          <cell r="U291">
            <v>0.85</v>
          </cell>
          <cell r="V291">
            <v>1</v>
          </cell>
          <cell r="W291">
            <v>1</v>
          </cell>
          <cell r="X291">
            <v>1</v>
          </cell>
          <cell r="Y291">
            <v>1</v>
          </cell>
          <cell r="Z291">
            <v>1</v>
          </cell>
        </row>
        <row r="292">
          <cell r="F292" t="str">
            <v>CP000188</v>
          </cell>
          <cell r="G292" t="str">
            <v>Idleb/إدلب</v>
          </cell>
          <cell r="H292" t="str">
            <v>Harim/حارم</v>
          </cell>
          <cell r="I292" t="str">
            <v>Dana/دانا</v>
          </cell>
          <cell r="J292" t="str">
            <v>Qah/قاح</v>
          </cell>
          <cell r="K292" t="str">
            <v>Salam/ سلام</v>
          </cell>
          <cell r="L292" t="str">
            <v>Al Khalij Al Arabi/ الخليج العربي</v>
          </cell>
          <cell r="M292" t="str">
            <v>IS</v>
          </cell>
          <cell r="N292" t="str">
            <v>Mixed</v>
          </cell>
          <cell r="O292">
            <v>137</v>
          </cell>
          <cell r="P292">
            <v>149</v>
          </cell>
          <cell r="Q292">
            <v>142</v>
          </cell>
          <cell r="R292">
            <v>115</v>
          </cell>
          <cell r="S292">
            <v>543</v>
          </cell>
          <cell r="T292">
            <v>124</v>
          </cell>
          <cell r="U292">
            <v>1</v>
          </cell>
          <cell r="V292">
            <v>1</v>
          </cell>
          <cell r="W292">
            <v>1</v>
          </cell>
          <cell r="X292">
            <v>1</v>
          </cell>
          <cell r="Y292">
            <v>1</v>
          </cell>
          <cell r="Z292">
            <v>1</v>
          </cell>
        </row>
        <row r="293">
          <cell r="F293" t="str">
            <v>CP000168</v>
          </cell>
          <cell r="G293" t="str">
            <v>Idleb/إدلب</v>
          </cell>
          <cell r="H293" t="str">
            <v>Harim/حارم</v>
          </cell>
          <cell r="I293" t="str">
            <v>Dana/دانا</v>
          </cell>
          <cell r="J293" t="str">
            <v>Qah/قاح</v>
          </cell>
          <cell r="K293" t="str">
            <v>Salam/ سلام</v>
          </cell>
          <cell r="L293" t="str">
            <v>Al Majd/ المجد</v>
          </cell>
          <cell r="M293" t="str">
            <v>IS</v>
          </cell>
          <cell r="N293" t="str">
            <v>Mixed</v>
          </cell>
          <cell r="O293">
            <v>277</v>
          </cell>
          <cell r="P293">
            <v>283</v>
          </cell>
          <cell r="Q293">
            <v>198</v>
          </cell>
          <cell r="R293">
            <v>160</v>
          </cell>
          <cell r="S293">
            <v>918</v>
          </cell>
          <cell r="T293">
            <v>184</v>
          </cell>
          <cell r="U293">
            <v>1</v>
          </cell>
          <cell r="V293">
            <v>1</v>
          </cell>
          <cell r="W293">
            <v>1</v>
          </cell>
          <cell r="X293">
            <v>1</v>
          </cell>
          <cell r="Y293">
            <v>1</v>
          </cell>
          <cell r="Z293">
            <v>1</v>
          </cell>
        </row>
        <row r="294">
          <cell r="F294" t="str">
            <v>CP000386</v>
          </cell>
          <cell r="G294" t="str">
            <v>Idleb/إدلب</v>
          </cell>
          <cell r="H294" t="str">
            <v>Harim/حارم</v>
          </cell>
          <cell r="I294" t="str">
            <v>Dana/دانا</v>
          </cell>
          <cell r="J294" t="str">
            <v>Qah/قاح</v>
          </cell>
          <cell r="K294" t="str">
            <v>Salam/ سلام</v>
          </cell>
          <cell r="L294" t="str">
            <v>Al Mutahaboun Bellah (and extension)/  (والتوسع ) المتحابون بالله</v>
          </cell>
          <cell r="M294" t="str">
            <v>IS</v>
          </cell>
          <cell r="N294" t="str">
            <v>Mixed</v>
          </cell>
          <cell r="O294">
            <v>727</v>
          </cell>
          <cell r="P294">
            <v>708</v>
          </cell>
          <cell r="Q294">
            <v>553</v>
          </cell>
          <cell r="R294">
            <v>570</v>
          </cell>
          <cell r="S294">
            <v>2558</v>
          </cell>
          <cell r="T294">
            <v>554</v>
          </cell>
          <cell r="U294">
            <v>0.4</v>
          </cell>
          <cell r="V294">
            <v>0.4</v>
          </cell>
          <cell r="W294">
            <v>1</v>
          </cell>
          <cell r="X294">
            <v>1</v>
          </cell>
          <cell r="Y294">
            <v>1</v>
          </cell>
          <cell r="Z294">
            <v>1</v>
          </cell>
        </row>
        <row r="295">
          <cell r="F295" t="str">
            <v>CP000190</v>
          </cell>
          <cell r="G295" t="str">
            <v>Idleb/إدلب</v>
          </cell>
          <cell r="H295" t="str">
            <v>Harim/حارم</v>
          </cell>
          <cell r="I295" t="str">
            <v>Dana/دانا</v>
          </cell>
          <cell r="J295" t="str">
            <v>Qah/قاح</v>
          </cell>
          <cell r="K295" t="str">
            <v>Salam/ سلام</v>
          </cell>
          <cell r="L295" t="str">
            <v>Al Nasser (and extension) / (والتوسع ) النصر</v>
          </cell>
          <cell r="M295" t="str">
            <v>IS</v>
          </cell>
          <cell r="N295" t="str">
            <v>Mixed</v>
          </cell>
          <cell r="O295">
            <v>908</v>
          </cell>
          <cell r="P295">
            <v>913</v>
          </cell>
          <cell r="Q295">
            <v>641</v>
          </cell>
          <cell r="R295">
            <v>625</v>
          </cell>
          <cell r="S295">
            <v>3087</v>
          </cell>
          <cell r="T295">
            <v>647</v>
          </cell>
          <cell r="U295">
            <v>0.35</v>
          </cell>
          <cell r="V295">
            <v>0.35</v>
          </cell>
          <cell r="W295">
            <v>1</v>
          </cell>
          <cell r="X295">
            <v>1</v>
          </cell>
          <cell r="Y295">
            <v>1</v>
          </cell>
          <cell r="Z295">
            <v>1</v>
          </cell>
        </row>
        <row r="296">
          <cell r="F296" t="str">
            <v>CP000488</v>
          </cell>
          <cell r="G296" t="str">
            <v>Idleb/إدلب</v>
          </cell>
          <cell r="H296" t="str">
            <v>Harim/حارم</v>
          </cell>
          <cell r="I296" t="str">
            <v>Dana/دانا</v>
          </cell>
          <cell r="J296" t="str">
            <v>Qah/قاح</v>
          </cell>
          <cell r="K296" t="str">
            <v>Salam/ سلام</v>
          </cell>
          <cell r="L296" t="str">
            <v>Al Shomoukh/ الشموخ</v>
          </cell>
          <cell r="M296" t="str">
            <v>IS</v>
          </cell>
          <cell r="N296" t="str">
            <v>Mixed</v>
          </cell>
          <cell r="O296">
            <v>372</v>
          </cell>
          <cell r="P296">
            <v>322</v>
          </cell>
          <cell r="Q296">
            <v>415</v>
          </cell>
          <cell r="R296">
            <v>278</v>
          </cell>
          <cell r="S296">
            <v>1387</v>
          </cell>
          <cell r="T296">
            <v>280</v>
          </cell>
          <cell r="U296">
            <v>0.4</v>
          </cell>
          <cell r="V296">
            <v>1</v>
          </cell>
          <cell r="W296">
            <v>1</v>
          </cell>
          <cell r="X296">
            <v>1</v>
          </cell>
          <cell r="Y296">
            <v>1</v>
          </cell>
        </row>
        <row r="297">
          <cell r="F297" t="str">
            <v>CP000172</v>
          </cell>
          <cell r="G297" t="str">
            <v>Idleb/إدلب</v>
          </cell>
          <cell r="H297" t="str">
            <v>Harim/حارم</v>
          </cell>
          <cell r="I297" t="str">
            <v>Dana/دانا</v>
          </cell>
          <cell r="J297" t="str">
            <v>Qah/قاح</v>
          </cell>
          <cell r="K297" t="str">
            <v>Salam/ سلام</v>
          </cell>
          <cell r="L297" t="str">
            <v>Al Tawheed/ التوحيد</v>
          </cell>
          <cell r="M297" t="str">
            <v>IS</v>
          </cell>
          <cell r="N297" t="str">
            <v>Mixed</v>
          </cell>
          <cell r="O297">
            <v>177</v>
          </cell>
          <cell r="P297">
            <v>177</v>
          </cell>
          <cell r="Q297">
            <v>130</v>
          </cell>
          <cell r="R297">
            <v>138</v>
          </cell>
          <cell r="S297">
            <v>622</v>
          </cell>
          <cell r="T297">
            <v>126</v>
          </cell>
          <cell r="U297">
            <v>1</v>
          </cell>
          <cell r="V297">
            <v>1</v>
          </cell>
          <cell r="W297">
            <v>1</v>
          </cell>
          <cell r="X297">
            <v>1</v>
          </cell>
          <cell r="Y297">
            <v>1</v>
          </cell>
          <cell r="Z297">
            <v>1</v>
          </cell>
        </row>
        <row r="298">
          <cell r="F298" t="str">
            <v>CP000174</v>
          </cell>
          <cell r="G298" t="str">
            <v>Idleb/إدلب</v>
          </cell>
          <cell r="H298" t="str">
            <v>Harim/حارم</v>
          </cell>
          <cell r="I298" t="str">
            <v>Dana/دانا</v>
          </cell>
          <cell r="J298" t="str">
            <v>Qah/قاح</v>
          </cell>
          <cell r="K298" t="str">
            <v>Salam/ سلام</v>
          </cell>
          <cell r="L298" t="str">
            <v xml:space="preserve">Bab Al Hawa/ باب الهوى </v>
          </cell>
          <cell r="M298" t="str">
            <v>IS</v>
          </cell>
          <cell r="N298" t="str">
            <v>Mixed</v>
          </cell>
          <cell r="O298">
            <v>200</v>
          </cell>
          <cell r="P298">
            <v>225</v>
          </cell>
          <cell r="Q298">
            <v>127</v>
          </cell>
          <cell r="R298">
            <v>116</v>
          </cell>
          <cell r="S298">
            <v>668</v>
          </cell>
          <cell r="T298">
            <v>119</v>
          </cell>
          <cell r="U298">
            <v>0.35</v>
          </cell>
          <cell r="V298">
            <v>1</v>
          </cell>
          <cell r="W298">
            <v>1</v>
          </cell>
          <cell r="X298">
            <v>1</v>
          </cell>
          <cell r="Y298">
            <v>1</v>
          </cell>
        </row>
        <row r="299">
          <cell r="F299" t="str">
            <v>CP000193</v>
          </cell>
          <cell r="G299" t="str">
            <v>Idleb/إدلب</v>
          </cell>
          <cell r="H299" t="str">
            <v>Harim/حارم</v>
          </cell>
          <cell r="I299" t="str">
            <v>Dana/دانا</v>
          </cell>
          <cell r="J299" t="str">
            <v>Qah/قاح</v>
          </cell>
          <cell r="K299" t="str">
            <v>Salam/ سلام</v>
          </cell>
          <cell r="L299" t="str">
            <v>Dar Al Riaya - Disabled/ دار رعاية العجزة</v>
          </cell>
          <cell r="M299" t="str">
            <v>IS</v>
          </cell>
          <cell r="N299" t="str">
            <v>Mixed</v>
          </cell>
          <cell r="O299">
            <v>562</v>
          </cell>
          <cell r="P299">
            <v>562</v>
          </cell>
          <cell r="Q299">
            <v>392</v>
          </cell>
          <cell r="R299">
            <v>390</v>
          </cell>
          <cell r="S299">
            <v>1906</v>
          </cell>
          <cell r="T299">
            <v>412</v>
          </cell>
          <cell r="U299">
            <v>0.9</v>
          </cell>
          <cell r="V299">
            <v>1</v>
          </cell>
          <cell r="W299">
            <v>1</v>
          </cell>
          <cell r="X299">
            <v>1</v>
          </cell>
          <cell r="Y299">
            <v>1</v>
          </cell>
        </row>
        <row r="300">
          <cell r="F300" t="str">
            <v>CP000484</v>
          </cell>
          <cell r="G300" t="str">
            <v>Idleb/إدلب</v>
          </cell>
          <cell r="H300" t="str">
            <v>Harim/حارم</v>
          </cell>
          <cell r="I300" t="str">
            <v>Dana/دانا</v>
          </cell>
          <cell r="J300" t="str">
            <v>Qah/قاح</v>
          </cell>
          <cell r="K300" t="str">
            <v>Salam/ سلام</v>
          </cell>
          <cell r="L300" t="str">
            <v>Fatih Halab/ الفتح العربي</v>
          </cell>
          <cell r="M300" t="str">
            <v>IS</v>
          </cell>
          <cell r="N300" t="str">
            <v>Mixed</v>
          </cell>
          <cell r="O300">
            <v>80</v>
          </cell>
          <cell r="P300">
            <v>66</v>
          </cell>
          <cell r="Q300">
            <v>50</v>
          </cell>
          <cell r="R300">
            <v>38</v>
          </cell>
          <cell r="S300">
            <v>234</v>
          </cell>
          <cell r="T300">
            <v>47</v>
          </cell>
          <cell r="U300">
            <v>1</v>
          </cell>
          <cell r="V300">
            <v>1</v>
          </cell>
          <cell r="W300">
            <v>1</v>
          </cell>
          <cell r="X300">
            <v>1</v>
          </cell>
          <cell r="Y300">
            <v>1</v>
          </cell>
          <cell r="Z300">
            <v>0</v>
          </cell>
        </row>
        <row r="301">
          <cell r="F301" t="str">
            <v>CP000320</v>
          </cell>
          <cell r="G301" t="str">
            <v>Idleb/إدلب</v>
          </cell>
          <cell r="H301" t="str">
            <v>Harim/حارم</v>
          </cell>
          <cell r="I301" t="str">
            <v>Dana/دانا</v>
          </cell>
          <cell r="J301" t="str">
            <v>Qah/قاح</v>
          </cell>
          <cell r="K301" t="str">
            <v>Salam/ سلام</v>
          </cell>
          <cell r="L301" t="str">
            <v xml:space="preserve">Kafr Nabutha Alamal/ كفر نبوذه الامل </v>
          </cell>
          <cell r="M301" t="str">
            <v>IS</v>
          </cell>
          <cell r="N301" t="str">
            <v>Mixed</v>
          </cell>
          <cell r="O301">
            <v>114</v>
          </cell>
          <cell r="P301">
            <v>118</v>
          </cell>
          <cell r="Q301">
            <v>132</v>
          </cell>
          <cell r="R301">
            <v>125</v>
          </cell>
          <cell r="S301">
            <v>489</v>
          </cell>
          <cell r="T301">
            <v>119</v>
          </cell>
          <cell r="U301">
            <v>1</v>
          </cell>
          <cell r="V301">
            <v>1</v>
          </cell>
          <cell r="W301">
            <v>1</v>
          </cell>
          <cell r="X301">
            <v>1</v>
          </cell>
          <cell r="Y301">
            <v>1</v>
          </cell>
        </row>
        <row r="302">
          <cell r="F302" t="str">
            <v>CP000321</v>
          </cell>
          <cell r="G302" t="str">
            <v>Idleb/إدلب</v>
          </cell>
          <cell r="H302" t="str">
            <v>Harim/حارم</v>
          </cell>
          <cell r="I302" t="str">
            <v>Dana/دانا</v>
          </cell>
          <cell r="J302" t="str">
            <v>Qah/قاح</v>
          </cell>
          <cell r="K302" t="str">
            <v>Salam/ سلام</v>
          </cell>
          <cell r="L302" t="str">
            <v xml:space="preserve">Kafr Nabutha Alhora/ كفر نبوذة الحرة </v>
          </cell>
          <cell r="M302" t="str">
            <v>IS</v>
          </cell>
          <cell r="N302" t="str">
            <v>Mixed</v>
          </cell>
          <cell r="O302">
            <v>144</v>
          </cell>
          <cell r="P302">
            <v>168</v>
          </cell>
          <cell r="Q302">
            <v>120</v>
          </cell>
          <cell r="R302">
            <v>103</v>
          </cell>
          <cell r="S302">
            <v>535</v>
          </cell>
          <cell r="T302">
            <v>111</v>
          </cell>
          <cell r="U302">
            <v>0.75</v>
          </cell>
          <cell r="V302">
            <v>0.7</v>
          </cell>
          <cell r="W302">
            <v>1</v>
          </cell>
          <cell r="X302">
            <v>1</v>
          </cell>
          <cell r="Y302">
            <v>1</v>
          </cell>
        </row>
        <row r="303">
          <cell r="F303" t="str">
            <v>CP000266</v>
          </cell>
          <cell r="G303" t="str">
            <v>Idleb/إدلب</v>
          </cell>
          <cell r="H303" t="str">
            <v>Harim/حارم</v>
          </cell>
          <cell r="I303" t="str">
            <v>Dana/دانا</v>
          </cell>
          <cell r="J303" t="str">
            <v>Qah/قاح</v>
          </cell>
          <cell r="K303" t="str">
            <v>Salam/ سلام</v>
          </cell>
          <cell r="L303" t="str">
            <v xml:space="preserve">Kafr Nabutha Alsmoud/ كفر نبوذة الصمود </v>
          </cell>
          <cell r="M303" t="str">
            <v>IS</v>
          </cell>
          <cell r="N303" t="str">
            <v>Tented</v>
          </cell>
          <cell r="O303">
            <v>133</v>
          </cell>
          <cell r="P303">
            <v>170</v>
          </cell>
          <cell r="Q303">
            <v>94</v>
          </cell>
          <cell r="R303">
            <v>99</v>
          </cell>
          <cell r="S303">
            <v>496</v>
          </cell>
          <cell r="T303">
            <v>446</v>
          </cell>
          <cell r="U303">
            <v>1</v>
          </cell>
          <cell r="V303">
            <v>1</v>
          </cell>
        </row>
        <row r="304">
          <cell r="F304" t="str">
            <v>CP000423</v>
          </cell>
          <cell r="G304" t="str">
            <v>Idleb/إدلب</v>
          </cell>
          <cell r="H304" t="str">
            <v>Harim/حارم</v>
          </cell>
          <cell r="I304" t="str">
            <v>Dana/دانا</v>
          </cell>
          <cell r="J304" t="str">
            <v>Qah/قاح</v>
          </cell>
          <cell r="K304" t="str">
            <v>Salam/ سلام</v>
          </cell>
          <cell r="L304" t="str">
            <v>Mareiwdah/ المريودة</v>
          </cell>
          <cell r="M304" t="str">
            <v>IS</v>
          </cell>
          <cell r="N304" t="str">
            <v>Tented</v>
          </cell>
          <cell r="O304">
            <v>93</v>
          </cell>
          <cell r="P304">
            <v>104</v>
          </cell>
          <cell r="Q304">
            <v>71</v>
          </cell>
          <cell r="R304">
            <v>58</v>
          </cell>
          <cell r="S304">
            <v>326</v>
          </cell>
          <cell r="T304">
            <v>66</v>
          </cell>
          <cell r="U304">
            <v>0.45</v>
          </cell>
          <cell r="V304">
            <v>1</v>
          </cell>
          <cell r="W304">
            <v>1</v>
          </cell>
          <cell r="X304">
            <v>1</v>
          </cell>
          <cell r="Y304">
            <v>1</v>
          </cell>
        </row>
        <row r="305">
          <cell r="F305" t="str">
            <v>CP000322</v>
          </cell>
          <cell r="G305" t="str">
            <v>Idleb/إدلب</v>
          </cell>
          <cell r="H305" t="str">
            <v>Harim/حارم</v>
          </cell>
          <cell r="I305" t="str">
            <v>Dana/دانا</v>
          </cell>
          <cell r="J305" t="str">
            <v>Qah/قاح</v>
          </cell>
          <cell r="K305" t="str">
            <v>Salam/ سلام</v>
          </cell>
          <cell r="L305" t="str">
            <v xml:space="preserve">Muhajreen Al Gab/ مهاجرين الغاب </v>
          </cell>
          <cell r="M305" t="str">
            <v>IS</v>
          </cell>
          <cell r="N305" t="str">
            <v>Tented</v>
          </cell>
          <cell r="O305">
            <v>274</v>
          </cell>
          <cell r="P305">
            <v>282</v>
          </cell>
          <cell r="Q305">
            <v>270</v>
          </cell>
          <cell r="R305">
            <v>276</v>
          </cell>
          <cell r="S305">
            <v>1102</v>
          </cell>
          <cell r="T305">
            <v>242</v>
          </cell>
          <cell r="U305">
            <v>0.3</v>
          </cell>
          <cell r="V305">
            <v>1</v>
          </cell>
          <cell r="W305">
            <v>1</v>
          </cell>
          <cell r="X305">
            <v>1</v>
          </cell>
          <cell r="Y305">
            <v>1</v>
          </cell>
        </row>
        <row r="306">
          <cell r="F306" t="str">
            <v>CP000195</v>
          </cell>
          <cell r="G306" t="str">
            <v>Idleb/إدلب</v>
          </cell>
          <cell r="H306" t="str">
            <v>Harim/حارم</v>
          </cell>
          <cell r="I306" t="str">
            <v>Dana/دانا</v>
          </cell>
          <cell r="J306" t="str">
            <v>Qah/قاح</v>
          </cell>
          <cell r="K306" t="str">
            <v>Salam/ سلام</v>
          </cell>
          <cell r="L306" t="str">
            <v>Shams Al Izza (and extension) / (والتوسع )   شام العزة</v>
          </cell>
          <cell r="M306" t="str">
            <v>IS</v>
          </cell>
          <cell r="N306" t="str">
            <v>Tented</v>
          </cell>
          <cell r="O306">
            <v>49</v>
          </cell>
          <cell r="P306">
            <v>57</v>
          </cell>
          <cell r="Q306">
            <v>46</v>
          </cell>
          <cell r="R306">
            <v>34</v>
          </cell>
          <cell r="S306">
            <v>186</v>
          </cell>
          <cell r="T306">
            <v>40</v>
          </cell>
          <cell r="U306">
            <v>1</v>
          </cell>
          <cell r="V306">
            <v>1</v>
          </cell>
          <cell r="W306">
            <v>1</v>
          </cell>
          <cell r="X306">
            <v>1</v>
          </cell>
          <cell r="Y306">
            <v>1</v>
          </cell>
        </row>
        <row r="307">
          <cell r="F307" t="str">
            <v>CP000323</v>
          </cell>
          <cell r="G307" t="str">
            <v>Idleb/إدلب</v>
          </cell>
          <cell r="H307" t="str">
            <v>Harim/حارم</v>
          </cell>
          <cell r="I307" t="str">
            <v>Dana/دانا</v>
          </cell>
          <cell r="J307" t="str">
            <v>Qah/قاح</v>
          </cell>
          <cell r="K307" t="str">
            <v>Salam/ سلام</v>
          </cell>
          <cell r="L307" t="str">
            <v xml:space="preserve">Shuhada Kafr Nabutha/ شهداء كفر نبوذة </v>
          </cell>
          <cell r="M307" t="str">
            <v>IS</v>
          </cell>
          <cell r="N307" t="str">
            <v>Tented</v>
          </cell>
          <cell r="O307">
            <v>359</v>
          </cell>
          <cell r="P307">
            <v>356</v>
          </cell>
          <cell r="Q307">
            <v>330</v>
          </cell>
          <cell r="R307">
            <v>291</v>
          </cell>
          <cell r="S307">
            <v>1336</v>
          </cell>
          <cell r="T307">
            <v>293</v>
          </cell>
          <cell r="U307">
            <v>0.4</v>
          </cell>
          <cell r="V307">
            <v>1</v>
          </cell>
          <cell r="W307">
            <v>1</v>
          </cell>
          <cell r="X307">
            <v>1</v>
          </cell>
          <cell r="Y307">
            <v>1</v>
          </cell>
        </row>
        <row r="308">
          <cell r="F308" t="str">
            <v>CP000324</v>
          </cell>
          <cell r="G308" t="str">
            <v>Idleb/إدلب</v>
          </cell>
          <cell r="H308" t="str">
            <v>Harim/حارم</v>
          </cell>
          <cell r="I308" t="str">
            <v>Dana/دانا</v>
          </cell>
          <cell r="J308" t="str">
            <v>Qah/قاح</v>
          </cell>
          <cell r="K308" t="str">
            <v>Salam/ سلام</v>
          </cell>
          <cell r="L308" t="str">
            <v xml:space="preserve">Zahrat Al Jolan/ زهرة الجولان </v>
          </cell>
          <cell r="M308" t="str">
            <v>IS</v>
          </cell>
          <cell r="N308" t="str">
            <v>Tented</v>
          </cell>
          <cell r="O308">
            <v>308</v>
          </cell>
          <cell r="P308">
            <v>268</v>
          </cell>
          <cell r="Q308">
            <v>284</v>
          </cell>
          <cell r="R308">
            <v>241</v>
          </cell>
          <cell r="S308">
            <v>1101</v>
          </cell>
          <cell r="T308">
            <v>263</v>
          </cell>
          <cell r="U308">
            <v>1</v>
          </cell>
          <cell r="V308">
            <v>1</v>
          </cell>
          <cell r="W308">
            <v>1</v>
          </cell>
          <cell r="X308">
            <v>1</v>
          </cell>
          <cell r="Y308">
            <v>1</v>
          </cell>
        </row>
        <row r="309">
          <cell r="F309" t="str">
            <v>CP000412</v>
          </cell>
          <cell r="G309" t="str">
            <v>Idleb/إدلب</v>
          </cell>
          <cell r="H309" t="str">
            <v>Harim/حارم</v>
          </cell>
          <cell r="I309" t="str">
            <v>Dana/دانا</v>
          </cell>
          <cell r="J309" t="str">
            <v>Qah/قاح</v>
          </cell>
          <cell r="K309" t="str">
            <v>Salam/ سلام</v>
          </cell>
          <cell r="L309" t="str">
            <v>Zahrat Al Khalij Al Arabi/ زهرة الخليج العربي</v>
          </cell>
          <cell r="M309" t="str">
            <v>IS</v>
          </cell>
          <cell r="N309" t="str">
            <v>Tented</v>
          </cell>
          <cell r="O309">
            <v>165</v>
          </cell>
          <cell r="P309">
            <v>216</v>
          </cell>
          <cell r="Q309">
            <v>193</v>
          </cell>
          <cell r="R309">
            <v>174</v>
          </cell>
          <cell r="S309">
            <v>748</v>
          </cell>
          <cell r="T309">
            <v>187</v>
          </cell>
          <cell r="U309">
            <v>1</v>
          </cell>
          <cell r="V309">
            <v>1</v>
          </cell>
          <cell r="W309">
            <v>1</v>
          </cell>
          <cell r="X309">
            <v>1</v>
          </cell>
          <cell r="Y309">
            <v>1</v>
          </cell>
        </row>
        <row r="310">
          <cell r="F310" t="str">
            <v>CP000654</v>
          </cell>
          <cell r="G310" t="str">
            <v>Aleppo/حلب</v>
          </cell>
          <cell r="H310" t="str">
            <v>Azaz/اعزاز</v>
          </cell>
          <cell r="I310" t="str">
            <v>Azaz/مركز اعزاز</v>
          </cell>
          <cell r="J310" t="str">
            <v>Shmarekh/شمارخ</v>
          </cell>
          <cell r="K310" t="str">
            <v>Azaz/ اعزاز</v>
          </cell>
          <cell r="L310" t="str">
            <v>Mukawamah*/المقاومة</v>
          </cell>
          <cell r="M310" t="str">
            <v>PC</v>
          </cell>
          <cell r="N310" t="str">
            <v>Tented</v>
          </cell>
          <cell r="O310">
            <v>5618</v>
          </cell>
          <cell r="P310">
            <v>5112</v>
          </cell>
          <cell r="Q310">
            <v>3997</v>
          </cell>
          <cell r="R310">
            <v>3282</v>
          </cell>
          <cell r="S310">
            <v>18009</v>
          </cell>
          <cell r="T310">
            <v>3403</v>
          </cell>
        </row>
        <row r="311">
          <cell r="F311" t="str">
            <v>CP000045</v>
          </cell>
          <cell r="G311" t="str">
            <v>Idleb/إدلب</v>
          </cell>
          <cell r="H311" t="str">
            <v>Harim/حارم</v>
          </cell>
          <cell r="I311" t="str">
            <v>Dana/دانا</v>
          </cell>
          <cell r="J311" t="str">
            <v>Dana (Dana)/الدانا - دانا</v>
          </cell>
          <cell r="K311" t="str">
            <v>Sarmada/ سرمدا</v>
          </cell>
          <cell r="L311" t="str">
            <v>Al Dana/ الدانا</v>
          </cell>
          <cell r="M311" t="str">
            <v>IS</v>
          </cell>
          <cell r="N311" t="str">
            <v>Tents/Buildings/Improvised Shelter</v>
          </cell>
          <cell r="O311">
            <v>167</v>
          </cell>
          <cell r="P311">
            <v>172</v>
          </cell>
          <cell r="Q311">
            <v>120</v>
          </cell>
          <cell r="R311">
            <v>115</v>
          </cell>
          <cell r="S311">
            <v>574</v>
          </cell>
          <cell r="T311">
            <v>96</v>
          </cell>
          <cell r="U311">
            <v>0.3</v>
          </cell>
          <cell r="V311">
            <v>0.3</v>
          </cell>
          <cell r="Z311">
            <v>1</v>
          </cell>
        </row>
        <row r="312">
          <cell r="F312" t="str">
            <v>CP000519</v>
          </cell>
          <cell r="G312" t="str">
            <v>Idleb/إدلب</v>
          </cell>
          <cell r="H312" t="str">
            <v>Harim/حارم</v>
          </cell>
          <cell r="I312" t="str">
            <v>Dana/دانا</v>
          </cell>
          <cell r="J312" t="str">
            <v>Dana (Dana)/الدانا - دانا</v>
          </cell>
          <cell r="K312" t="str">
            <v>Sarmada/ سرمدا</v>
          </cell>
          <cell r="L312" t="str">
            <v>Al Nashmi/النشمي</v>
          </cell>
          <cell r="M312" t="str">
            <v>IS</v>
          </cell>
          <cell r="N312" t="str">
            <v>Tented</v>
          </cell>
          <cell r="O312">
            <v>280</v>
          </cell>
          <cell r="P312">
            <v>281</v>
          </cell>
          <cell r="Q312">
            <v>195</v>
          </cell>
          <cell r="R312">
            <v>185</v>
          </cell>
          <cell r="S312">
            <v>941</v>
          </cell>
          <cell r="T312">
            <v>188</v>
          </cell>
          <cell r="U312">
            <v>0.2</v>
          </cell>
          <cell r="V312">
            <v>0.2</v>
          </cell>
          <cell r="Z312">
            <v>1</v>
          </cell>
        </row>
        <row r="313">
          <cell r="F313" t="str">
            <v>CP000403</v>
          </cell>
          <cell r="G313" t="str">
            <v>Idleb/إدلب</v>
          </cell>
          <cell r="H313" t="str">
            <v>Harim/حارم</v>
          </cell>
          <cell r="I313" t="str">
            <v>Dana/دانا</v>
          </cell>
          <cell r="J313" t="str">
            <v>Sarmada/سرمدا</v>
          </cell>
          <cell r="K313" t="str">
            <v>Sarmada/ سرمدا</v>
          </cell>
          <cell r="L313" t="str">
            <v>Al Faraj (Al Ghab)/ الفرج</v>
          </cell>
          <cell r="M313" t="str">
            <v>IS</v>
          </cell>
          <cell r="N313" t="str">
            <v>Tented</v>
          </cell>
          <cell r="O313">
            <v>399</v>
          </cell>
          <cell r="P313">
            <v>402</v>
          </cell>
          <cell r="Q313">
            <v>279</v>
          </cell>
          <cell r="R313">
            <v>265</v>
          </cell>
          <cell r="S313">
            <v>1345</v>
          </cell>
          <cell r="T313">
            <v>269</v>
          </cell>
          <cell r="U313">
            <v>0.5</v>
          </cell>
          <cell r="V313">
            <v>1</v>
          </cell>
          <cell r="Z313">
            <v>1</v>
          </cell>
        </row>
        <row r="314">
          <cell r="F314" t="str">
            <v>CP000404</v>
          </cell>
          <cell r="G314" t="str">
            <v>Idleb/إدلب</v>
          </cell>
          <cell r="H314" t="str">
            <v>Harim/حارم</v>
          </cell>
          <cell r="I314" t="str">
            <v>Dana/دانا</v>
          </cell>
          <cell r="J314" t="str">
            <v>Sarmada/سرمدا</v>
          </cell>
          <cell r="K314" t="str">
            <v>Sarmada/ سرمدا</v>
          </cell>
          <cell r="L314" t="str">
            <v>Al Faroq Omar/ الفاروق</v>
          </cell>
          <cell r="M314" t="str">
            <v>IS</v>
          </cell>
          <cell r="N314" t="str">
            <v>Tented</v>
          </cell>
          <cell r="O314">
            <v>337</v>
          </cell>
          <cell r="P314">
            <v>303</v>
          </cell>
          <cell r="Q314">
            <v>288</v>
          </cell>
          <cell r="R314">
            <v>272</v>
          </cell>
          <cell r="S314">
            <v>1200</v>
          </cell>
          <cell r="T314">
            <v>200</v>
          </cell>
          <cell r="U314">
            <v>1</v>
          </cell>
          <cell r="V314">
            <v>0.4</v>
          </cell>
          <cell r="Z314">
            <v>0</v>
          </cell>
        </row>
        <row r="315">
          <cell r="F315" t="str">
            <v>CP000405</v>
          </cell>
          <cell r="G315" t="str">
            <v>Idleb/إدلب</v>
          </cell>
          <cell r="H315" t="str">
            <v>Harim/حارم</v>
          </cell>
          <cell r="I315" t="str">
            <v>Dana/دانا</v>
          </cell>
          <cell r="J315" t="str">
            <v>Sarmada/سرمدا</v>
          </cell>
          <cell r="K315" t="str">
            <v>Sarmada/ سرمدا</v>
          </cell>
          <cell r="L315" t="str">
            <v>Al Fateh/ الفتح</v>
          </cell>
          <cell r="M315" t="str">
            <v>IS</v>
          </cell>
          <cell r="N315" t="str">
            <v>Tented</v>
          </cell>
          <cell r="O315">
            <v>139</v>
          </cell>
          <cell r="P315">
            <v>140</v>
          </cell>
          <cell r="Q315">
            <v>98</v>
          </cell>
          <cell r="R315">
            <v>93</v>
          </cell>
          <cell r="S315">
            <v>470</v>
          </cell>
          <cell r="T315">
            <v>94</v>
          </cell>
          <cell r="U315">
            <v>0.5</v>
          </cell>
          <cell r="V315">
            <v>1</v>
          </cell>
          <cell r="Z315">
            <v>1</v>
          </cell>
        </row>
        <row r="316">
          <cell r="F316" t="str">
            <v>CP000197</v>
          </cell>
          <cell r="G316" t="str">
            <v>Idleb/إدلب</v>
          </cell>
          <cell r="H316" t="str">
            <v>Harim/حارم</v>
          </cell>
          <cell r="I316" t="str">
            <v>Dana/دانا</v>
          </cell>
          <cell r="J316" t="str">
            <v>Sarmada/سرمدا</v>
          </cell>
          <cell r="K316" t="str">
            <v>Sarmada/ سرمدا</v>
          </cell>
          <cell r="L316" t="str">
            <v>Al Imdad/ الامداد</v>
          </cell>
          <cell r="M316" t="str">
            <v>IS</v>
          </cell>
          <cell r="N316" t="str">
            <v>Tented</v>
          </cell>
          <cell r="O316">
            <v>451</v>
          </cell>
          <cell r="P316">
            <v>454</v>
          </cell>
          <cell r="Q316">
            <v>314</v>
          </cell>
          <cell r="R316">
            <v>299</v>
          </cell>
          <cell r="S316">
            <v>1518</v>
          </cell>
          <cell r="T316">
            <v>304</v>
          </cell>
          <cell r="U316">
            <v>0.9</v>
          </cell>
          <cell r="V316">
            <v>1</v>
          </cell>
          <cell r="X316">
            <v>0.4</v>
          </cell>
          <cell r="Z316">
            <v>1</v>
          </cell>
        </row>
        <row r="317">
          <cell r="F317" t="str">
            <v>CP000514</v>
          </cell>
          <cell r="G317" t="str">
            <v>Idleb/إدلب</v>
          </cell>
          <cell r="H317" t="str">
            <v>Harim/حارم</v>
          </cell>
          <cell r="I317" t="str">
            <v>Dana/دانا</v>
          </cell>
          <cell r="J317" t="str">
            <v>Sarmada/سرمدا</v>
          </cell>
          <cell r="K317" t="str">
            <v>Sarmada/ سرمدا</v>
          </cell>
          <cell r="L317" t="str">
            <v xml:space="preserve">Al Jabal (Sarmada) /(سرمدا)الجبل </v>
          </cell>
          <cell r="M317" t="str">
            <v>IS</v>
          </cell>
          <cell r="N317" t="str">
            <v>Mixed</v>
          </cell>
          <cell r="O317">
            <v>295</v>
          </cell>
          <cell r="P317">
            <v>297</v>
          </cell>
          <cell r="Q317">
            <v>205</v>
          </cell>
          <cell r="R317">
            <v>196</v>
          </cell>
          <cell r="S317">
            <v>993</v>
          </cell>
          <cell r="T317">
            <v>199</v>
          </cell>
          <cell r="U317">
            <v>0.82</v>
          </cell>
          <cell r="V317">
            <v>1</v>
          </cell>
          <cell r="Z317">
            <v>1</v>
          </cell>
        </row>
        <row r="318">
          <cell r="F318" t="str">
            <v>CP000279</v>
          </cell>
          <cell r="G318" t="str">
            <v>Idleb/إدلب</v>
          </cell>
          <cell r="H318" t="str">
            <v>Harim/حارم</v>
          </cell>
          <cell r="I318" t="str">
            <v>Dana/دانا</v>
          </cell>
          <cell r="J318" t="str">
            <v>Sarmada/سرمدا</v>
          </cell>
          <cell r="K318" t="str">
            <v>Sarmada/ سرمدا</v>
          </cell>
          <cell r="L318" t="str">
            <v>Al Khirba Al Muhasara (and extension) / (والتوسع )  الخربة المحاصرة</v>
          </cell>
          <cell r="M318" t="str">
            <v>IS</v>
          </cell>
          <cell r="N318" t="str">
            <v>Tented</v>
          </cell>
          <cell r="O318">
            <v>433</v>
          </cell>
          <cell r="P318">
            <v>436</v>
          </cell>
          <cell r="Q318">
            <v>302</v>
          </cell>
          <cell r="R318">
            <v>287</v>
          </cell>
          <cell r="S318">
            <v>1458</v>
          </cell>
          <cell r="T318">
            <v>292</v>
          </cell>
          <cell r="U318">
            <v>0.9</v>
          </cell>
          <cell r="V318">
            <v>1</v>
          </cell>
          <cell r="Z318">
            <v>1</v>
          </cell>
        </row>
        <row r="319">
          <cell r="F319" t="str">
            <v>CP000512</v>
          </cell>
          <cell r="G319" t="str">
            <v>Idleb/إدلب</v>
          </cell>
          <cell r="H319" t="str">
            <v>Harim/حارم</v>
          </cell>
          <cell r="I319" t="str">
            <v>Dana/دانا</v>
          </cell>
          <cell r="J319" t="str">
            <v>Sarmada/سرمدا</v>
          </cell>
          <cell r="K319" t="str">
            <v>Sarmada/ سرمدا</v>
          </cell>
          <cell r="L319" t="str">
            <v>Al Mahaba/المحبة</v>
          </cell>
          <cell r="M319" t="str">
            <v>IS</v>
          </cell>
          <cell r="N319" t="str">
            <v>Tented</v>
          </cell>
          <cell r="O319">
            <v>104</v>
          </cell>
          <cell r="P319">
            <v>104</v>
          </cell>
          <cell r="Q319">
            <v>72</v>
          </cell>
          <cell r="R319">
            <v>69</v>
          </cell>
          <cell r="S319">
            <v>349</v>
          </cell>
          <cell r="T319">
            <v>70</v>
          </cell>
          <cell r="U319">
            <v>1</v>
          </cell>
          <cell r="V319">
            <v>1</v>
          </cell>
          <cell r="Z319">
            <v>1</v>
          </cell>
        </row>
        <row r="320">
          <cell r="F320" t="str">
            <v>CP000529</v>
          </cell>
          <cell r="G320" t="str">
            <v>Idleb/إدلب</v>
          </cell>
          <cell r="H320" t="str">
            <v>Harim/حارم</v>
          </cell>
          <cell r="I320" t="str">
            <v>Dana/دانا</v>
          </cell>
          <cell r="J320" t="str">
            <v>Sarmada/سرمدا</v>
          </cell>
          <cell r="K320" t="str">
            <v>Sarmada/ سرمدا</v>
          </cell>
          <cell r="L320" t="str">
            <v>Al Mawada/ المودة</v>
          </cell>
          <cell r="M320" t="str">
            <v>IS</v>
          </cell>
          <cell r="N320" t="str">
            <v>Tented</v>
          </cell>
          <cell r="O320">
            <v>246</v>
          </cell>
          <cell r="P320">
            <v>248</v>
          </cell>
          <cell r="Q320">
            <v>171</v>
          </cell>
          <cell r="R320">
            <v>163</v>
          </cell>
          <cell r="S320">
            <v>828</v>
          </cell>
          <cell r="T320">
            <v>166</v>
          </cell>
          <cell r="U320">
            <v>1</v>
          </cell>
          <cell r="V320">
            <v>1</v>
          </cell>
          <cell r="Z320">
            <v>1</v>
          </cell>
        </row>
        <row r="321">
          <cell r="F321" t="str">
            <v>CP000511</v>
          </cell>
          <cell r="G321" t="str">
            <v>Idleb/إدلب</v>
          </cell>
          <cell r="H321" t="str">
            <v>Harim/حارم</v>
          </cell>
          <cell r="I321" t="str">
            <v>Dana/دانا</v>
          </cell>
          <cell r="J321" t="str">
            <v>Sarmada/سرمدا</v>
          </cell>
          <cell r="K321" t="str">
            <v>Sarmada/ سرمدا</v>
          </cell>
          <cell r="L321" t="str">
            <v>Al Nasr/النصر</v>
          </cell>
          <cell r="M321" t="str">
            <v>IS</v>
          </cell>
          <cell r="N321" t="str">
            <v>Mixed</v>
          </cell>
          <cell r="O321">
            <v>1206</v>
          </cell>
          <cell r="P321">
            <v>1112</v>
          </cell>
          <cell r="Q321">
            <v>864</v>
          </cell>
          <cell r="R321">
            <v>660</v>
          </cell>
          <cell r="S321">
            <v>3842</v>
          </cell>
          <cell r="T321">
            <v>753</v>
          </cell>
          <cell r="U321">
            <v>0.5</v>
          </cell>
          <cell r="V321">
            <v>0</v>
          </cell>
          <cell r="W321">
            <v>1</v>
          </cell>
          <cell r="X321">
            <v>0.25</v>
          </cell>
          <cell r="Y321">
            <v>1</v>
          </cell>
          <cell r="Z321">
            <v>0.96</v>
          </cell>
        </row>
        <row r="322">
          <cell r="F322" t="str">
            <v>CP000196</v>
          </cell>
          <cell r="G322" t="str">
            <v>Idleb/إدلب</v>
          </cell>
          <cell r="H322" t="str">
            <v>Harim/حارم</v>
          </cell>
          <cell r="I322" t="str">
            <v>Dana/دانا</v>
          </cell>
          <cell r="J322" t="str">
            <v>Sarmada/سرمدا</v>
          </cell>
          <cell r="K322" t="str">
            <v>Sarmada/ سرمدا</v>
          </cell>
          <cell r="L322" t="str">
            <v>Al Nouri/ النوري</v>
          </cell>
          <cell r="M322" t="str">
            <v>IS</v>
          </cell>
          <cell r="N322" t="str">
            <v>Mixed</v>
          </cell>
          <cell r="O322">
            <v>255</v>
          </cell>
          <cell r="P322">
            <v>257</v>
          </cell>
          <cell r="Q322">
            <v>178</v>
          </cell>
          <cell r="R322">
            <v>170</v>
          </cell>
          <cell r="S322">
            <v>860</v>
          </cell>
          <cell r="T322">
            <v>172</v>
          </cell>
          <cell r="U322">
            <v>0.95</v>
          </cell>
          <cell r="V322">
            <v>1</v>
          </cell>
          <cell r="X322">
            <v>1</v>
          </cell>
          <cell r="Z322">
            <v>1</v>
          </cell>
        </row>
        <row r="323">
          <cell r="F323" t="str">
            <v>CP000418</v>
          </cell>
          <cell r="G323" t="str">
            <v>Idleb/إدلب</v>
          </cell>
          <cell r="H323" t="str">
            <v>Harim/حارم</v>
          </cell>
          <cell r="I323" t="str">
            <v>Dana/دانا</v>
          </cell>
          <cell r="J323" t="str">
            <v>Sarmada/سرمدا</v>
          </cell>
          <cell r="K323" t="str">
            <v>Sarmada/ سرمدا</v>
          </cell>
          <cell r="L323" t="str">
            <v>Al Rahman/ الرحمن</v>
          </cell>
          <cell r="M323" t="str">
            <v>IS</v>
          </cell>
          <cell r="N323" t="str">
            <v>Mixed</v>
          </cell>
          <cell r="O323">
            <v>70</v>
          </cell>
          <cell r="P323">
            <v>68</v>
          </cell>
          <cell r="Q323">
            <v>33</v>
          </cell>
          <cell r="R323">
            <v>33</v>
          </cell>
          <cell r="S323">
            <v>204</v>
          </cell>
          <cell r="T323">
            <v>35</v>
          </cell>
          <cell r="U323">
            <v>1</v>
          </cell>
          <cell r="V323">
            <v>0</v>
          </cell>
          <cell r="W323">
            <v>1</v>
          </cell>
          <cell r="X323">
            <v>0</v>
          </cell>
          <cell r="Y323">
            <v>1</v>
          </cell>
          <cell r="Z323">
            <v>1</v>
          </cell>
        </row>
        <row r="324">
          <cell r="F324" t="str">
            <v>CP000062</v>
          </cell>
          <cell r="G324" t="str">
            <v>Idleb/إدلب</v>
          </cell>
          <cell r="H324" t="str">
            <v>Harim/حارم</v>
          </cell>
          <cell r="I324" t="str">
            <v>Dana/دانا</v>
          </cell>
          <cell r="J324" t="str">
            <v>Sarmada/سرمدا</v>
          </cell>
          <cell r="K324" t="str">
            <v>Sarmada/ سرمدا</v>
          </cell>
          <cell r="L324" t="str">
            <v>Al Sadaka/ الصدقة</v>
          </cell>
          <cell r="M324" t="str">
            <v>IS</v>
          </cell>
          <cell r="N324" t="str">
            <v>Tents/Buildings/Improvised Shelter</v>
          </cell>
          <cell r="O324">
            <v>230</v>
          </cell>
          <cell r="P324">
            <v>231</v>
          </cell>
          <cell r="Q324">
            <v>160</v>
          </cell>
          <cell r="R324">
            <v>152</v>
          </cell>
          <cell r="S324">
            <v>773</v>
          </cell>
          <cell r="T324">
            <v>155</v>
          </cell>
          <cell r="U324">
            <v>1</v>
          </cell>
          <cell r="V324">
            <v>1</v>
          </cell>
          <cell r="Z324">
            <v>1</v>
          </cell>
        </row>
        <row r="325">
          <cell r="F325" t="str">
            <v>CP000518</v>
          </cell>
          <cell r="G325" t="str">
            <v>Idleb/إدلب</v>
          </cell>
          <cell r="H325" t="str">
            <v>Harim/حارم</v>
          </cell>
          <cell r="I325" t="str">
            <v>Dana/دانا</v>
          </cell>
          <cell r="J325" t="str">
            <v>Sarmada/سرمدا</v>
          </cell>
          <cell r="K325" t="str">
            <v>Sarmada/ سرمدا</v>
          </cell>
          <cell r="L325" t="str">
            <v>Al Salam (Sarmada) /  (سرمدا)السلام</v>
          </cell>
          <cell r="M325" t="str">
            <v>IS</v>
          </cell>
          <cell r="N325" t="str">
            <v>Mixed</v>
          </cell>
          <cell r="O325">
            <v>138</v>
          </cell>
          <cell r="P325">
            <v>139</v>
          </cell>
          <cell r="Q325">
            <v>94</v>
          </cell>
          <cell r="R325">
            <v>91</v>
          </cell>
          <cell r="S325">
            <v>462</v>
          </cell>
          <cell r="T325">
            <v>93</v>
          </cell>
          <cell r="U325">
            <v>0.9</v>
          </cell>
          <cell r="V325">
            <v>1</v>
          </cell>
          <cell r="Z325" t="str">
            <v>-</v>
          </cell>
        </row>
        <row r="326">
          <cell r="F326" t="str">
            <v>CP000456</v>
          </cell>
          <cell r="G326" t="str">
            <v>Idleb/إدلب</v>
          </cell>
          <cell r="H326" t="str">
            <v>Harim/حارم</v>
          </cell>
          <cell r="I326" t="str">
            <v>Dana/دانا</v>
          </cell>
          <cell r="J326" t="str">
            <v>Sarmada/سرمدا</v>
          </cell>
          <cell r="K326" t="str">
            <v>Sarmada/ سرمدا</v>
          </cell>
          <cell r="L326" t="str">
            <v>Al Sufara'a/ السفراء</v>
          </cell>
          <cell r="M326" t="str">
            <v>IS</v>
          </cell>
          <cell r="N326" t="str">
            <v>Tents</v>
          </cell>
          <cell r="O326">
            <v>106</v>
          </cell>
          <cell r="P326">
            <v>75</v>
          </cell>
          <cell r="Q326">
            <v>45</v>
          </cell>
          <cell r="R326">
            <v>19</v>
          </cell>
          <cell r="S326">
            <v>245</v>
          </cell>
          <cell r="T326">
            <v>35</v>
          </cell>
          <cell r="U326">
            <v>0.75</v>
          </cell>
          <cell r="V326">
            <v>0.8</v>
          </cell>
          <cell r="W326">
            <v>1</v>
          </cell>
          <cell r="X326">
            <v>1</v>
          </cell>
          <cell r="Y326">
            <v>1</v>
          </cell>
          <cell r="Z326">
            <v>1</v>
          </cell>
        </row>
        <row r="327">
          <cell r="F327" t="str">
            <v>CP000063</v>
          </cell>
          <cell r="G327" t="str">
            <v>Idleb/إدلب</v>
          </cell>
          <cell r="H327" t="str">
            <v>Harim/حارم</v>
          </cell>
          <cell r="I327" t="str">
            <v>Dana/دانا</v>
          </cell>
          <cell r="J327" t="str">
            <v>Sarmada/سرمدا</v>
          </cell>
          <cell r="K327" t="str">
            <v>Sarmada/ سرمدا</v>
          </cell>
          <cell r="L327" t="str">
            <v>Al Ummah/ الامة (عمر بن الخطاب)</v>
          </cell>
          <cell r="M327" t="str">
            <v>IS</v>
          </cell>
          <cell r="N327" t="str">
            <v>Mixed</v>
          </cell>
          <cell r="O327">
            <v>279</v>
          </cell>
          <cell r="P327">
            <v>281</v>
          </cell>
          <cell r="Q327">
            <v>195</v>
          </cell>
          <cell r="R327">
            <v>185</v>
          </cell>
          <cell r="S327">
            <v>940</v>
          </cell>
          <cell r="T327">
            <v>155</v>
          </cell>
          <cell r="U327">
            <v>0.5</v>
          </cell>
          <cell r="V327">
            <v>1</v>
          </cell>
          <cell r="Z327">
            <v>1</v>
          </cell>
        </row>
        <row r="328">
          <cell r="F328" t="str">
            <v>CP000490</v>
          </cell>
          <cell r="G328" t="str">
            <v>Idleb/إدلب</v>
          </cell>
          <cell r="H328" t="str">
            <v>Harim/حارم</v>
          </cell>
          <cell r="I328" t="str">
            <v>Dana/دانا</v>
          </cell>
          <cell r="J328" t="str">
            <v>Sarmada/سرمدا</v>
          </cell>
          <cell r="K328" t="str">
            <v>Sarmada/ سرمدا</v>
          </cell>
          <cell r="L328" t="str">
            <v>Al Wafa (Sarmada) /  (سرمدا) الوفاء</v>
          </cell>
          <cell r="M328" t="str">
            <v>IS</v>
          </cell>
          <cell r="N328" t="str">
            <v>Tented</v>
          </cell>
          <cell r="O328">
            <v>259</v>
          </cell>
          <cell r="P328">
            <v>200</v>
          </cell>
          <cell r="Q328">
            <v>180</v>
          </cell>
          <cell r="R328">
            <v>171</v>
          </cell>
          <cell r="S328">
            <v>810</v>
          </cell>
          <cell r="T328">
            <v>174</v>
          </cell>
          <cell r="U328">
            <v>0.95</v>
          </cell>
          <cell r="V328">
            <v>1</v>
          </cell>
          <cell r="Z328">
            <v>1</v>
          </cell>
        </row>
        <row r="329">
          <cell r="F329" t="str">
            <v>CP000509</v>
          </cell>
          <cell r="G329" t="str">
            <v>Idleb/إدلب</v>
          </cell>
          <cell r="H329" t="str">
            <v>Harim/حارم</v>
          </cell>
          <cell r="I329" t="str">
            <v>Dana/دانا</v>
          </cell>
          <cell r="J329" t="str">
            <v>Sarmada/سرمدا</v>
          </cell>
          <cell r="K329" t="str">
            <v>Sarmada/ سرمدا</v>
          </cell>
          <cell r="L329" t="str">
            <v>Alghafran/الغفران</v>
          </cell>
          <cell r="M329" t="str">
            <v>IS</v>
          </cell>
          <cell r="N329" t="str">
            <v>Tented</v>
          </cell>
          <cell r="O329">
            <v>165</v>
          </cell>
          <cell r="P329">
            <v>144</v>
          </cell>
          <cell r="Q329">
            <v>121</v>
          </cell>
          <cell r="R329">
            <v>98</v>
          </cell>
          <cell r="S329">
            <v>528</v>
          </cell>
          <cell r="T329">
            <v>104</v>
          </cell>
          <cell r="U329">
            <v>0.2</v>
          </cell>
          <cell r="V329">
            <v>0.2</v>
          </cell>
          <cell r="W329">
            <v>1</v>
          </cell>
          <cell r="X329">
            <v>0.8</v>
          </cell>
          <cell r="Y329">
            <v>1</v>
          </cell>
          <cell r="Z329">
            <v>1</v>
          </cell>
        </row>
        <row r="330">
          <cell r="F330" t="str">
            <v>CP000531</v>
          </cell>
          <cell r="G330" t="str">
            <v>Idleb/إدلب</v>
          </cell>
          <cell r="H330" t="str">
            <v>Harim/حارم</v>
          </cell>
          <cell r="I330" t="str">
            <v>Dana/دانا</v>
          </cell>
          <cell r="J330" t="str">
            <v>Sarmada/سرمدا</v>
          </cell>
          <cell r="K330" t="str">
            <v>Sarmada/ سرمدا</v>
          </cell>
          <cell r="L330" t="str">
            <v>Ali Bin Abi Taleb (Sarmada) /  (سرمدا)علي بن ابي طالب</v>
          </cell>
          <cell r="M330" t="str">
            <v>IS</v>
          </cell>
          <cell r="N330" t="str">
            <v>Tented</v>
          </cell>
          <cell r="O330">
            <v>547</v>
          </cell>
          <cell r="P330">
            <v>551</v>
          </cell>
          <cell r="Q330">
            <v>381</v>
          </cell>
          <cell r="R330">
            <v>363</v>
          </cell>
          <cell r="S330">
            <v>1842</v>
          </cell>
          <cell r="T330">
            <v>369</v>
          </cell>
          <cell r="U330">
            <v>1</v>
          </cell>
          <cell r="V330">
            <v>1</v>
          </cell>
          <cell r="Z330">
            <v>1</v>
          </cell>
        </row>
        <row r="331">
          <cell r="F331" t="str">
            <v>CP000065</v>
          </cell>
          <cell r="G331" t="str">
            <v>Idleb/إدلب</v>
          </cell>
          <cell r="H331" t="str">
            <v>Harim/حارم</v>
          </cell>
          <cell r="I331" t="str">
            <v>Dana/دانا</v>
          </cell>
          <cell r="J331" t="str">
            <v>Sarmada/سرمدا</v>
          </cell>
          <cell r="K331" t="str">
            <v>Sarmada/ سرمدا</v>
          </cell>
          <cell r="L331" t="str">
            <v>Ariha/ أريحا</v>
          </cell>
          <cell r="M331" t="str">
            <v>IS</v>
          </cell>
          <cell r="N331" t="str">
            <v>Mixed</v>
          </cell>
          <cell r="O331">
            <v>103</v>
          </cell>
          <cell r="P331">
            <v>104</v>
          </cell>
          <cell r="Q331">
            <v>72</v>
          </cell>
          <cell r="R331">
            <v>69</v>
          </cell>
          <cell r="S331">
            <v>348</v>
          </cell>
          <cell r="T331">
            <v>70</v>
          </cell>
          <cell r="U331">
            <v>0.9</v>
          </cell>
          <cell r="V331">
            <v>1</v>
          </cell>
          <cell r="Z331">
            <v>1</v>
          </cell>
        </row>
        <row r="332">
          <cell r="F332" t="str">
            <v>CP000445</v>
          </cell>
          <cell r="G332" t="str">
            <v>Idleb/إدلب</v>
          </cell>
          <cell r="H332" t="str">
            <v>Harim/حارم</v>
          </cell>
          <cell r="I332" t="str">
            <v>Dana/دانا</v>
          </cell>
          <cell r="J332" t="str">
            <v>Sarmada/سرمدا</v>
          </cell>
          <cell r="K332" t="str">
            <v>Sarmada/ سرمدا</v>
          </cell>
          <cell r="L332" t="str">
            <v>Ghetaa Al Rahma2 (Al Kamouneh)/  (غطاء الرحمة2 (الكمونة</v>
          </cell>
          <cell r="M332" t="str">
            <v>IS</v>
          </cell>
          <cell r="N332" t="str">
            <v>Tented</v>
          </cell>
          <cell r="O332">
            <v>545</v>
          </cell>
          <cell r="P332">
            <v>548</v>
          </cell>
          <cell r="Q332">
            <v>380</v>
          </cell>
          <cell r="R332">
            <v>361</v>
          </cell>
          <cell r="S332">
            <v>1834</v>
          </cell>
          <cell r="T332">
            <v>367</v>
          </cell>
          <cell r="U332">
            <v>0.75</v>
          </cell>
          <cell r="V332">
            <v>1</v>
          </cell>
          <cell r="Z332">
            <v>1</v>
          </cell>
        </row>
        <row r="333">
          <cell r="F333" t="str">
            <v>CP000453</v>
          </cell>
          <cell r="G333" t="str">
            <v>Idleb/إدلب</v>
          </cell>
          <cell r="H333" t="str">
            <v>Harim/حارم</v>
          </cell>
          <cell r="I333" t="str">
            <v>Dana/دانا</v>
          </cell>
          <cell r="J333" t="str">
            <v>Sarmada/سرمدا</v>
          </cell>
          <cell r="K333" t="str">
            <v>Sarmada/ سرمدا</v>
          </cell>
          <cell r="L333" t="str">
            <v>Islamuna 2/ إسلامنا 2</v>
          </cell>
          <cell r="M333" t="str">
            <v>IS</v>
          </cell>
          <cell r="N333" t="str">
            <v>Mixed</v>
          </cell>
          <cell r="O333">
            <v>611</v>
          </cell>
          <cell r="P333">
            <v>615</v>
          </cell>
          <cell r="Q333">
            <v>426</v>
          </cell>
          <cell r="R333">
            <v>405</v>
          </cell>
          <cell r="S333">
            <v>2057</v>
          </cell>
          <cell r="T333">
            <v>412</v>
          </cell>
          <cell r="U333">
            <v>1</v>
          </cell>
          <cell r="V333">
            <v>1</v>
          </cell>
          <cell r="Z333">
            <v>1</v>
          </cell>
        </row>
        <row r="334">
          <cell r="F334" t="str">
            <v>CP000517</v>
          </cell>
          <cell r="G334" t="str">
            <v>Idleb/إدلب</v>
          </cell>
          <cell r="H334" t="str">
            <v>Harim/حارم</v>
          </cell>
          <cell r="I334" t="str">
            <v>Dana/دانا</v>
          </cell>
          <cell r="J334" t="str">
            <v>Sarmada/سرمدا</v>
          </cell>
          <cell r="K334" t="str">
            <v>Sarmada/ سرمدا</v>
          </cell>
          <cell r="L334" t="str">
            <v>Kafr Karmin/كفركرمين</v>
          </cell>
          <cell r="M334" t="str">
            <v>IS</v>
          </cell>
          <cell r="N334" t="str">
            <v>Mixed</v>
          </cell>
          <cell r="O334">
            <v>230</v>
          </cell>
          <cell r="P334">
            <v>217</v>
          </cell>
          <cell r="Q334">
            <v>202</v>
          </cell>
          <cell r="R334">
            <v>165</v>
          </cell>
          <cell r="S334">
            <v>814</v>
          </cell>
          <cell r="T334">
            <v>135</v>
          </cell>
          <cell r="U334">
            <v>0.31</v>
          </cell>
          <cell r="V334">
            <v>0.5</v>
          </cell>
          <cell r="W334">
            <v>0.92</v>
          </cell>
          <cell r="X334">
            <v>0.76</v>
          </cell>
          <cell r="Y334">
            <v>1</v>
          </cell>
          <cell r="Z334">
            <v>0</v>
          </cell>
        </row>
        <row r="335">
          <cell r="F335" t="str">
            <v>CP000510</v>
          </cell>
          <cell r="G335" t="str">
            <v>Idleb/إدلب</v>
          </cell>
          <cell r="H335" t="str">
            <v>Harim/حارم</v>
          </cell>
          <cell r="I335" t="str">
            <v>Dana/دانا</v>
          </cell>
          <cell r="J335" t="str">
            <v>Sarmada/سرمدا</v>
          </cell>
          <cell r="K335" t="str">
            <v>Sarmada/ سرمدا</v>
          </cell>
          <cell r="L335" t="str">
            <v>Kelbit/كلبيت</v>
          </cell>
          <cell r="M335" t="str">
            <v>IS</v>
          </cell>
          <cell r="N335" t="str">
            <v>Tented</v>
          </cell>
          <cell r="O335">
            <v>3881</v>
          </cell>
          <cell r="P335">
            <v>4087</v>
          </cell>
          <cell r="Q335">
            <v>2496</v>
          </cell>
          <cell r="R335">
            <v>2036</v>
          </cell>
          <cell r="S335">
            <v>12500</v>
          </cell>
          <cell r="T335">
            <v>2500</v>
          </cell>
          <cell r="U335">
            <v>0.3</v>
          </cell>
          <cell r="V335">
            <v>0.3</v>
          </cell>
          <cell r="Z335">
            <v>0</v>
          </cell>
        </row>
        <row r="336">
          <cell r="F336" t="str">
            <v>CP000198</v>
          </cell>
          <cell r="G336" t="str">
            <v>Idleb/إدلب</v>
          </cell>
          <cell r="H336" t="str">
            <v>Harim/حارم</v>
          </cell>
          <cell r="I336" t="str">
            <v>Dana/دانا</v>
          </cell>
          <cell r="J336" t="str">
            <v>Sarmada/سرمدا</v>
          </cell>
          <cell r="K336" t="str">
            <v>Sarmada/ سرمدا</v>
          </cell>
          <cell r="L336" t="str">
            <v>Khaled Bin Al Waleed/ خالد بن الوليد</v>
          </cell>
          <cell r="M336" t="str">
            <v>IS</v>
          </cell>
          <cell r="N336" t="str">
            <v>Tents/Buildings/Improvised Shelter</v>
          </cell>
          <cell r="O336">
            <v>535</v>
          </cell>
          <cell r="P336">
            <v>538</v>
          </cell>
          <cell r="Q336">
            <v>373</v>
          </cell>
          <cell r="R336">
            <v>355</v>
          </cell>
          <cell r="S336">
            <v>1801</v>
          </cell>
          <cell r="T336">
            <v>360</v>
          </cell>
          <cell r="U336">
            <v>1</v>
          </cell>
          <cell r="V336">
            <v>1</v>
          </cell>
          <cell r="Z336">
            <v>1</v>
          </cell>
        </row>
        <row r="337">
          <cell r="F337" t="str">
            <v>CP000530</v>
          </cell>
          <cell r="G337" t="str">
            <v>Idleb/إدلب</v>
          </cell>
          <cell r="H337" t="str">
            <v>Harim/حارم</v>
          </cell>
          <cell r="I337" t="str">
            <v>Dana/دانا</v>
          </cell>
          <cell r="J337" t="str">
            <v>Sarmada/سرمدا</v>
          </cell>
          <cell r="K337" t="str">
            <v>Sarmada/ سرمدا</v>
          </cell>
          <cell r="L337" t="str">
            <v>Matahen Al Khair/ مطاحن الخير</v>
          </cell>
          <cell r="M337" t="str">
            <v>IS</v>
          </cell>
          <cell r="N337" t="str">
            <v>Tented</v>
          </cell>
          <cell r="O337">
            <v>194</v>
          </cell>
          <cell r="P337">
            <v>195</v>
          </cell>
          <cell r="Q337">
            <v>135</v>
          </cell>
          <cell r="R337">
            <v>129</v>
          </cell>
          <cell r="S337">
            <v>653</v>
          </cell>
          <cell r="T337">
            <v>131</v>
          </cell>
          <cell r="U337">
            <v>0.25</v>
          </cell>
          <cell r="V337">
            <v>1</v>
          </cell>
          <cell r="Z337">
            <v>1</v>
          </cell>
        </row>
        <row r="338">
          <cell r="F338" t="str">
            <v>CP000071</v>
          </cell>
          <cell r="G338" t="str">
            <v>Idleb/إدلب</v>
          </cell>
          <cell r="H338" t="str">
            <v>Harim/حارم</v>
          </cell>
          <cell r="I338" t="str">
            <v>Dana/دانا</v>
          </cell>
          <cell r="J338" t="str">
            <v>Sarmada/سرمدا</v>
          </cell>
          <cell r="K338" t="str">
            <v>Sarmada/ سرمدا</v>
          </cell>
          <cell r="L338" t="str">
            <v>Taiba City/ مدينه طيبه</v>
          </cell>
          <cell r="M338" t="str">
            <v>IS</v>
          </cell>
          <cell r="N338" t="str">
            <v>Caravans</v>
          </cell>
          <cell r="O338">
            <v>546</v>
          </cell>
          <cell r="P338">
            <v>550</v>
          </cell>
          <cell r="Q338">
            <v>380</v>
          </cell>
          <cell r="R338">
            <v>362</v>
          </cell>
          <cell r="S338">
            <v>1838</v>
          </cell>
          <cell r="T338">
            <v>368</v>
          </cell>
          <cell r="U338">
            <v>1</v>
          </cell>
          <cell r="V338">
            <v>1</v>
          </cell>
          <cell r="Z338">
            <v>1</v>
          </cell>
        </row>
        <row r="339">
          <cell r="F339" t="str">
            <v>CP000515</v>
          </cell>
          <cell r="G339" t="str">
            <v>Idleb/إدلب</v>
          </cell>
          <cell r="H339" t="str">
            <v>Harim/حارم</v>
          </cell>
          <cell r="I339" t="str">
            <v>Dana/دانا</v>
          </cell>
          <cell r="J339" t="str">
            <v>Sarmada/سرمدا</v>
          </cell>
          <cell r="K339" t="str">
            <v>Sarmada/ سرمدا</v>
          </cell>
          <cell r="L339" t="str">
            <v xml:space="preserve">Terminine (Sarmada) /(سرمدا)ترمانين </v>
          </cell>
          <cell r="M339" t="str">
            <v>IS</v>
          </cell>
          <cell r="N339" t="str">
            <v>Mixed</v>
          </cell>
          <cell r="O339">
            <v>1102</v>
          </cell>
          <cell r="P339">
            <v>1089</v>
          </cell>
          <cell r="Q339">
            <v>892</v>
          </cell>
          <cell r="R339">
            <v>905</v>
          </cell>
          <cell r="S339">
            <v>3988</v>
          </cell>
          <cell r="T339">
            <v>656</v>
          </cell>
          <cell r="V339">
            <v>1</v>
          </cell>
          <cell r="Z339" t="str">
            <v>-</v>
          </cell>
        </row>
        <row r="340">
          <cell r="F340" t="str">
            <v>CP000554</v>
          </cell>
          <cell r="G340" t="str">
            <v>Idleb/إدلب</v>
          </cell>
          <cell r="H340" t="str">
            <v>Harim/حارم</v>
          </cell>
          <cell r="I340" t="str">
            <v>Dana/دانا</v>
          </cell>
          <cell r="J340" t="str">
            <v>Sarmada/سرمدا</v>
          </cell>
          <cell r="K340" t="str">
            <v>Sarmada/ سرمدا</v>
          </cell>
          <cell r="L340" t="str">
            <v>براعم ابي الفداء / *Baraem Abi Alfedaa</v>
          </cell>
          <cell r="M340" t="str">
            <v>IS</v>
          </cell>
          <cell r="N340" t="str">
            <v>Tents</v>
          </cell>
          <cell r="O340">
            <v>403</v>
          </cell>
          <cell r="P340">
            <v>406</v>
          </cell>
          <cell r="Q340">
            <v>281</v>
          </cell>
          <cell r="R340">
            <v>267</v>
          </cell>
          <cell r="S340">
            <v>1357</v>
          </cell>
          <cell r="T340">
            <v>272</v>
          </cell>
          <cell r="U340">
            <v>0.95</v>
          </cell>
          <cell r="V340">
            <v>0.95</v>
          </cell>
          <cell r="Z340">
            <v>1</v>
          </cell>
        </row>
        <row r="341">
          <cell r="F341" t="str">
            <v>CP000563</v>
          </cell>
          <cell r="G341" t="str">
            <v>Idleb/إدلب</v>
          </cell>
          <cell r="H341" t="str">
            <v>Harim/حارم</v>
          </cell>
          <cell r="I341" t="str">
            <v>Dana/دانا</v>
          </cell>
          <cell r="J341" t="str">
            <v>Sarmada/سرمدا</v>
          </cell>
          <cell r="K341" t="str">
            <v>Sarmada/ سرمدا</v>
          </cell>
          <cell r="L341" t="str">
            <v xml:space="preserve">Al Saiyalah */ السيالة </v>
          </cell>
          <cell r="M341" t="str">
            <v>IS</v>
          </cell>
          <cell r="N341" t="str">
            <v>Tents</v>
          </cell>
          <cell r="O341">
            <v>84</v>
          </cell>
          <cell r="P341">
            <v>85</v>
          </cell>
          <cell r="Q341">
            <v>59</v>
          </cell>
          <cell r="R341">
            <v>55</v>
          </cell>
          <cell r="S341">
            <v>283</v>
          </cell>
          <cell r="T341">
            <v>57</v>
          </cell>
          <cell r="U341">
            <v>1</v>
          </cell>
          <cell r="V341">
            <v>1</v>
          </cell>
          <cell r="Z341">
            <v>1</v>
          </cell>
        </row>
        <row r="342">
          <cell r="F342" t="str">
            <v>CP000562</v>
          </cell>
          <cell r="G342" t="str">
            <v>Idleb/إدلب</v>
          </cell>
          <cell r="H342" t="str">
            <v>Harim/حارم</v>
          </cell>
          <cell r="I342" t="str">
            <v>Dana/دانا</v>
          </cell>
          <cell r="J342" t="str">
            <v>Sarmada/سرمدا</v>
          </cell>
          <cell r="K342" t="str">
            <v>Sarmada/ سرمدا</v>
          </cell>
          <cell r="L342" t="str">
            <v xml:space="preserve">AlAtshana Algharbiyah */ العطشانة الغربية </v>
          </cell>
          <cell r="M342" t="str">
            <v>IS</v>
          </cell>
          <cell r="N342" t="str">
            <v>Tents</v>
          </cell>
          <cell r="O342">
            <v>338</v>
          </cell>
          <cell r="P342">
            <v>340</v>
          </cell>
          <cell r="Q342">
            <v>235</v>
          </cell>
          <cell r="R342">
            <v>224</v>
          </cell>
          <cell r="S342">
            <v>1137</v>
          </cell>
          <cell r="T342">
            <v>228</v>
          </cell>
          <cell r="U342">
            <v>0.7</v>
          </cell>
          <cell r="V342">
            <v>0.7</v>
          </cell>
          <cell r="Z342">
            <v>1</v>
          </cell>
        </row>
        <row r="343">
          <cell r="F343" t="str">
            <v>CP000565</v>
          </cell>
          <cell r="G343" t="str">
            <v>Idleb/إدلب</v>
          </cell>
          <cell r="H343" t="str">
            <v>Harim/حارم</v>
          </cell>
          <cell r="I343" t="str">
            <v>Dana/دانا</v>
          </cell>
          <cell r="J343" t="str">
            <v>Sarmada/سرمدا</v>
          </cell>
          <cell r="K343" t="str">
            <v>Sarmada/ سرمدا</v>
          </cell>
          <cell r="L343" t="str">
            <v xml:space="preserve">Al Wdahee- Sarmada */ الوضيحي - سرمدا </v>
          </cell>
          <cell r="M343" t="str">
            <v>IS</v>
          </cell>
          <cell r="N343" t="str">
            <v>Mixed</v>
          </cell>
          <cell r="O343">
            <v>365</v>
          </cell>
          <cell r="P343">
            <v>266</v>
          </cell>
          <cell r="Q343">
            <v>152</v>
          </cell>
          <cell r="R343">
            <v>132</v>
          </cell>
          <cell r="S343">
            <v>915</v>
          </cell>
          <cell r="T343">
            <v>225</v>
          </cell>
          <cell r="U343">
            <v>0.2</v>
          </cell>
          <cell r="V343">
            <v>0</v>
          </cell>
          <cell r="W343">
            <v>1</v>
          </cell>
          <cell r="X343">
            <v>0</v>
          </cell>
          <cell r="Y343">
            <v>1</v>
          </cell>
          <cell r="Z343">
            <v>0.92</v>
          </cell>
        </row>
        <row r="344">
          <cell r="F344" t="str">
            <v>CP000576</v>
          </cell>
          <cell r="G344" t="str">
            <v>Idleb/إدلب</v>
          </cell>
          <cell r="H344" t="str">
            <v>Harim/حارم</v>
          </cell>
          <cell r="I344" t="str">
            <v>Dana/دانا</v>
          </cell>
          <cell r="J344" t="str">
            <v>Sarmada/سرمدا</v>
          </cell>
          <cell r="K344" t="str">
            <v>Sarmada/ سرمدا</v>
          </cell>
          <cell r="L344" t="str">
            <v>Al-Furkan(Alkamouna) * /الفرقان (الكمونة)</v>
          </cell>
          <cell r="M344" t="str">
            <v>IS</v>
          </cell>
          <cell r="N344" t="str">
            <v>Mixed</v>
          </cell>
          <cell r="O344">
            <v>89</v>
          </cell>
          <cell r="P344">
            <v>90</v>
          </cell>
          <cell r="Q344">
            <v>62</v>
          </cell>
          <cell r="R344">
            <v>59</v>
          </cell>
          <cell r="S344">
            <v>300</v>
          </cell>
          <cell r="T344">
            <v>60</v>
          </cell>
          <cell r="U344">
            <v>1</v>
          </cell>
          <cell r="V344">
            <v>1</v>
          </cell>
          <cell r="Z344">
            <v>1</v>
          </cell>
        </row>
        <row r="345">
          <cell r="F345" t="str">
            <v>CP000408</v>
          </cell>
          <cell r="G345" t="str">
            <v>Idleb/إدلب</v>
          </cell>
          <cell r="H345" t="str">
            <v>Harim/حارم</v>
          </cell>
          <cell r="I345" t="str">
            <v>Dana/دانا</v>
          </cell>
          <cell r="J345" t="str">
            <v>Tal Elkaramej/تل الكرامة</v>
          </cell>
          <cell r="K345" t="str">
            <v>Sarmada/ سرمدا</v>
          </cell>
          <cell r="L345" t="str">
            <v>Al Ezza/ العزة</v>
          </cell>
          <cell r="M345" t="str">
            <v>IS</v>
          </cell>
          <cell r="N345" t="str">
            <v>Tents/Buildings/Improvised Shelter</v>
          </cell>
          <cell r="O345">
            <v>1117</v>
          </cell>
          <cell r="P345">
            <v>1155</v>
          </cell>
          <cell r="Q345">
            <v>808</v>
          </cell>
          <cell r="R345">
            <v>770</v>
          </cell>
          <cell r="S345">
            <v>3850</v>
          </cell>
          <cell r="T345">
            <v>642</v>
          </cell>
          <cell r="U345">
            <v>0.5</v>
          </cell>
          <cell r="V345">
            <v>0.5</v>
          </cell>
          <cell r="Z345" t="str">
            <v>-</v>
          </cell>
        </row>
        <row r="346">
          <cell r="F346" t="str">
            <v>CP000462</v>
          </cell>
          <cell r="G346" t="str">
            <v>Idleb/إدلب</v>
          </cell>
          <cell r="H346" t="str">
            <v>Harim/حارم</v>
          </cell>
          <cell r="I346" t="str">
            <v>Dana/دانا</v>
          </cell>
          <cell r="J346" t="str">
            <v>Tal Elkaramej/تل الكرامة</v>
          </cell>
          <cell r="K346" t="str">
            <v>Sarmada/ سرمدا</v>
          </cell>
          <cell r="L346" t="str">
            <v>Al Gharbal/ الغربال</v>
          </cell>
          <cell r="M346" t="str">
            <v>IS</v>
          </cell>
          <cell r="N346" t="str">
            <v>Tented</v>
          </cell>
          <cell r="O346">
            <v>45</v>
          </cell>
          <cell r="P346">
            <v>44</v>
          </cell>
          <cell r="Q346">
            <v>31</v>
          </cell>
          <cell r="R346">
            <v>30</v>
          </cell>
          <cell r="S346">
            <v>150</v>
          </cell>
          <cell r="T346">
            <v>30</v>
          </cell>
          <cell r="U346">
            <v>0.3</v>
          </cell>
          <cell r="V346">
            <v>1</v>
          </cell>
          <cell r="Z346">
            <v>1</v>
          </cell>
        </row>
        <row r="347">
          <cell r="F347" t="str">
            <v>CP000468</v>
          </cell>
          <cell r="G347" t="str">
            <v>Idleb/إدلب</v>
          </cell>
          <cell r="H347" t="str">
            <v>Harim/حارم</v>
          </cell>
          <cell r="I347" t="str">
            <v>Dana/دانا</v>
          </cell>
          <cell r="J347" t="str">
            <v>Tal Elkaramej/تل الكرامة</v>
          </cell>
          <cell r="K347" t="str">
            <v>Sarmada/ سرمدا</v>
          </cell>
          <cell r="L347" t="str">
            <v>Defaf Al Furat/ ضفاف الفرات</v>
          </cell>
          <cell r="M347" t="str">
            <v>IS</v>
          </cell>
          <cell r="N347" t="str">
            <v>Tented</v>
          </cell>
          <cell r="O347">
            <v>89</v>
          </cell>
          <cell r="P347">
            <v>89</v>
          </cell>
          <cell r="Q347">
            <v>62</v>
          </cell>
          <cell r="R347">
            <v>60</v>
          </cell>
          <cell r="S347">
            <v>300</v>
          </cell>
          <cell r="T347">
            <v>60</v>
          </cell>
          <cell r="U347">
            <v>0.25</v>
          </cell>
          <cell r="V347">
            <v>1</v>
          </cell>
          <cell r="Z347">
            <v>1</v>
          </cell>
        </row>
        <row r="348">
          <cell r="F348" t="str">
            <v>CP000461</v>
          </cell>
          <cell r="G348" t="str">
            <v>Idleb/إدلب</v>
          </cell>
          <cell r="H348" t="str">
            <v>Harim/حارم</v>
          </cell>
          <cell r="I348" t="str">
            <v>Dana/دانا</v>
          </cell>
          <cell r="J348" t="str">
            <v>Tal Elkaramej/تل الكرامة</v>
          </cell>
          <cell r="K348" t="str">
            <v>Sarmada/ سرمدا</v>
          </cell>
          <cell r="L348" t="str">
            <v>Sons of Al Jazeera wa Al Furat/ ابناء الجزيرة والفرات</v>
          </cell>
          <cell r="M348" t="str">
            <v>IS</v>
          </cell>
          <cell r="N348" t="str">
            <v>Tented</v>
          </cell>
          <cell r="O348">
            <v>96</v>
          </cell>
          <cell r="P348">
            <v>97</v>
          </cell>
          <cell r="Q348">
            <v>67</v>
          </cell>
          <cell r="R348">
            <v>65</v>
          </cell>
          <cell r="S348">
            <v>325</v>
          </cell>
          <cell r="T348">
            <v>65</v>
          </cell>
          <cell r="U348">
            <v>0.15</v>
          </cell>
          <cell r="V348">
            <v>1</v>
          </cell>
          <cell r="Z348">
            <v>1</v>
          </cell>
        </row>
        <row r="349">
          <cell r="F349" t="str">
            <v>CP000537</v>
          </cell>
          <cell r="G349" t="str">
            <v>Idleb/إدلب</v>
          </cell>
          <cell r="H349" t="str">
            <v>Harim/حارم</v>
          </cell>
          <cell r="I349" t="str">
            <v>Dana/دانا</v>
          </cell>
          <cell r="J349" t="str">
            <v>Tal Elkaramej/تل الكرامة</v>
          </cell>
          <cell r="K349" t="str">
            <v>Sarmada/ سرمدا</v>
          </cell>
          <cell r="L349" t="str">
            <v>Al Abiad-Tal Elkaramej * / الأبيض - تل الكرامه</v>
          </cell>
          <cell r="M349" t="str">
            <v>IS</v>
          </cell>
          <cell r="N349" t="str">
            <v>Mixed</v>
          </cell>
          <cell r="O349">
            <v>350</v>
          </cell>
          <cell r="P349">
            <v>352</v>
          </cell>
          <cell r="Q349">
            <v>244</v>
          </cell>
          <cell r="R349">
            <v>232</v>
          </cell>
          <cell r="S349">
            <v>1178</v>
          </cell>
          <cell r="T349">
            <v>236</v>
          </cell>
          <cell r="U349">
            <v>0.25</v>
          </cell>
          <cell r="V349">
            <v>1</v>
          </cell>
          <cell r="Z349">
            <v>1</v>
          </cell>
        </row>
        <row r="350">
          <cell r="F350" t="str">
            <v>CP000546</v>
          </cell>
          <cell r="G350" t="str">
            <v>Idleb/إدلب</v>
          </cell>
          <cell r="H350" t="str">
            <v>Harim/حارم</v>
          </cell>
          <cell r="I350" t="str">
            <v>Dana/دانا</v>
          </cell>
          <cell r="J350" t="str">
            <v>Tal Elkaramej/تل الكرامة</v>
          </cell>
          <cell r="K350" t="str">
            <v>Deir Hassan/ دير حسان</v>
          </cell>
          <cell r="L350" t="str">
            <v>Rabeaa */ ربيعة</v>
          </cell>
          <cell r="M350" t="str">
            <v>IS</v>
          </cell>
          <cell r="N350" t="str">
            <v>Mixed</v>
          </cell>
          <cell r="O350">
            <v>93</v>
          </cell>
          <cell r="P350">
            <v>94</v>
          </cell>
          <cell r="Q350">
            <v>66</v>
          </cell>
          <cell r="R350">
            <v>62</v>
          </cell>
          <cell r="S350">
            <v>315</v>
          </cell>
          <cell r="T350">
            <v>63</v>
          </cell>
          <cell r="U350">
            <v>0.25</v>
          </cell>
          <cell r="V350">
            <v>1</v>
          </cell>
          <cell r="Z350">
            <v>1</v>
          </cell>
        </row>
        <row r="351">
          <cell r="F351" t="str">
            <v>CP000552</v>
          </cell>
          <cell r="G351" t="str">
            <v>Idleb/إدلب</v>
          </cell>
          <cell r="H351" t="str">
            <v>Harim/حارم</v>
          </cell>
          <cell r="I351" t="str">
            <v>Dana/دانا</v>
          </cell>
          <cell r="J351" t="str">
            <v>Tal Elkaramej/تل الكرامة</v>
          </cell>
          <cell r="K351" t="str">
            <v>Deir Hassan/ دير حسان</v>
          </cell>
          <cell r="L351" t="str">
            <v>Wadi Al-Teen */ وادي التين</v>
          </cell>
          <cell r="M351" t="str">
            <v>IS</v>
          </cell>
          <cell r="N351" t="str">
            <v>Mixed</v>
          </cell>
          <cell r="O351">
            <v>193</v>
          </cell>
          <cell r="P351">
            <v>194</v>
          </cell>
          <cell r="Q351">
            <v>134</v>
          </cell>
          <cell r="R351">
            <v>128</v>
          </cell>
          <cell r="S351">
            <v>649</v>
          </cell>
          <cell r="T351">
            <v>130</v>
          </cell>
          <cell r="U351">
            <v>0.6</v>
          </cell>
          <cell r="V351">
            <v>1</v>
          </cell>
          <cell r="Z351">
            <v>1</v>
          </cell>
        </row>
        <row r="352">
          <cell r="F352" t="str">
            <v>CP000540</v>
          </cell>
          <cell r="G352" t="str">
            <v>Idleb/إدلب</v>
          </cell>
          <cell r="H352" t="str">
            <v>Harim/حارم</v>
          </cell>
          <cell r="I352" t="str">
            <v>Dana/دانا</v>
          </cell>
          <cell r="J352" t="str">
            <v>Tal Elkaramej/تل الكرامة</v>
          </cell>
          <cell r="K352" t="str">
            <v>Sarmada/ سرمدا</v>
          </cell>
          <cell r="L352" t="str">
            <v>Al-Dwerat / الدويرات</v>
          </cell>
          <cell r="M352" t="str">
            <v>IS</v>
          </cell>
          <cell r="N352" t="str">
            <v>Mixed</v>
          </cell>
          <cell r="O352">
            <v>184</v>
          </cell>
          <cell r="P352">
            <v>185</v>
          </cell>
          <cell r="Q352">
            <v>128</v>
          </cell>
          <cell r="R352">
            <v>122</v>
          </cell>
          <cell r="S352">
            <v>619</v>
          </cell>
          <cell r="T352">
            <v>124</v>
          </cell>
          <cell r="U352">
            <v>0.4</v>
          </cell>
          <cell r="V352">
            <v>1</v>
          </cell>
          <cell r="Z352">
            <v>1</v>
          </cell>
        </row>
        <row r="353">
          <cell r="F353" t="str">
            <v>CP000496</v>
          </cell>
          <cell r="G353" t="str">
            <v>Idleb/إدلب</v>
          </cell>
          <cell r="H353" t="str">
            <v>Harim/حارم</v>
          </cell>
          <cell r="I353" t="str">
            <v>Dana/دانا</v>
          </cell>
          <cell r="J353" t="str">
            <v>Termanin/ترمانين</v>
          </cell>
          <cell r="K353" t="str">
            <v>Deir Hassan/ دير حسان</v>
          </cell>
          <cell r="L353" t="str">
            <v>Al Rahma Transit/Reception Centre/  مركز استقبال الرحمة</v>
          </cell>
          <cell r="M353" t="str">
            <v>CC</v>
          </cell>
          <cell r="N353" t="str">
            <v>Buildings</v>
          </cell>
          <cell r="O353">
            <v>23</v>
          </cell>
          <cell r="P353">
            <v>29</v>
          </cell>
          <cell r="Q353">
            <v>13</v>
          </cell>
          <cell r="R353">
            <v>10</v>
          </cell>
          <cell r="S353">
            <v>75</v>
          </cell>
          <cell r="T353">
            <v>13</v>
          </cell>
          <cell r="V353">
            <v>1</v>
          </cell>
          <cell r="Z353" t="str">
            <v>-</v>
          </cell>
        </row>
        <row r="354">
          <cell r="F354" t="str">
            <v>CP000539</v>
          </cell>
          <cell r="G354" t="str">
            <v>Idleb/إدلب</v>
          </cell>
          <cell r="H354" t="str">
            <v>Harim/حارم</v>
          </cell>
          <cell r="I354" t="str">
            <v>Dana/دانا</v>
          </cell>
          <cell r="J354" t="str">
            <v>Termanin/ترمانين</v>
          </cell>
          <cell r="K354" t="str">
            <v>Deir Hassan/ دير حسان</v>
          </cell>
          <cell r="L354" t="str">
            <v>Tl Aldaman / مخيم تل الضمان</v>
          </cell>
          <cell r="M354" t="str">
            <v>IS</v>
          </cell>
          <cell r="N354" t="str">
            <v>Mixed</v>
          </cell>
          <cell r="O354">
            <v>109</v>
          </cell>
          <cell r="P354">
            <v>110</v>
          </cell>
          <cell r="Q354">
            <v>76</v>
          </cell>
          <cell r="R354">
            <v>73</v>
          </cell>
          <cell r="S354">
            <v>368</v>
          </cell>
          <cell r="T354">
            <v>74</v>
          </cell>
          <cell r="U354">
            <v>0.25</v>
          </cell>
          <cell r="V354">
            <v>1</v>
          </cell>
          <cell r="Z354">
            <v>1</v>
          </cell>
        </row>
        <row r="355">
          <cell r="F355" t="str">
            <v>CP000564</v>
          </cell>
          <cell r="G355" t="str">
            <v>Idleb/إدلب</v>
          </cell>
          <cell r="H355" t="str">
            <v>Harim/حارم</v>
          </cell>
          <cell r="I355" t="str">
            <v>Dana/دانا</v>
          </cell>
          <cell r="J355" t="str">
            <v>Burj Elnumra/برج النمرة</v>
          </cell>
          <cell r="K355" t="str">
            <v>Sarmada/ سرمدا</v>
          </cell>
          <cell r="L355" t="str">
            <v>Alwasitah* /الوسيطه</v>
          </cell>
          <cell r="M355" t="str">
            <v>IS</v>
          </cell>
          <cell r="N355" t="str">
            <v>Tented</v>
          </cell>
          <cell r="O355">
            <v>414</v>
          </cell>
          <cell r="P355">
            <v>417</v>
          </cell>
          <cell r="Q355">
            <v>288</v>
          </cell>
          <cell r="R355">
            <v>274</v>
          </cell>
          <cell r="S355">
            <v>1393</v>
          </cell>
          <cell r="T355">
            <v>279</v>
          </cell>
          <cell r="U355">
            <v>1</v>
          </cell>
          <cell r="V355">
            <v>1</v>
          </cell>
          <cell r="Z355">
            <v>1</v>
          </cell>
        </row>
        <row r="356">
          <cell r="F356" t="str">
            <v>CP000446</v>
          </cell>
          <cell r="G356" t="str">
            <v>Idleb/إدلب</v>
          </cell>
          <cell r="H356" t="str">
            <v>Harim/حارم</v>
          </cell>
          <cell r="I356" t="str">
            <v>Harim/مركز حارم</v>
          </cell>
          <cell r="J356" t="str">
            <v>Harim/حارم</v>
          </cell>
          <cell r="K356" t="str">
            <v>Harim/ حارم</v>
          </cell>
          <cell r="L356" t="str">
            <v>Al Aman (Harim) /  (حارم) الأمان</v>
          </cell>
          <cell r="M356" t="str">
            <v>IS</v>
          </cell>
          <cell r="N356" t="str">
            <v>Tented</v>
          </cell>
          <cell r="O356">
            <v>76</v>
          </cell>
          <cell r="P356">
            <v>85</v>
          </cell>
          <cell r="Q356">
            <v>87</v>
          </cell>
          <cell r="R356">
            <v>81</v>
          </cell>
          <cell r="S356">
            <v>329</v>
          </cell>
          <cell r="T356">
            <v>78</v>
          </cell>
          <cell r="U356">
            <v>1</v>
          </cell>
          <cell r="V356">
            <v>1</v>
          </cell>
          <cell r="Z356">
            <v>1</v>
          </cell>
        </row>
        <row r="357">
          <cell r="F357" t="str">
            <v>CP000413</v>
          </cell>
          <cell r="G357" t="str">
            <v>Idleb/إدلب</v>
          </cell>
          <cell r="H357" t="str">
            <v>Harim/حارم</v>
          </cell>
          <cell r="I357" t="str">
            <v>Harim/مركز حارم</v>
          </cell>
          <cell r="J357" t="str">
            <v>Harim/حارم</v>
          </cell>
          <cell r="K357" t="str">
            <v>Harim/ حارم</v>
          </cell>
          <cell r="L357" t="str">
            <v>Al Azraq/ الأزرق</v>
          </cell>
          <cell r="M357" t="str">
            <v>IS</v>
          </cell>
          <cell r="N357" t="str">
            <v>Tented</v>
          </cell>
          <cell r="O357">
            <v>169</v>
          </cell>
          <cell r="P357">
            <v>204</v>
          </cell>
          <cell r="Q357">
            <v>122</v>
          </cell>
          <cell r="R357">
            <v>108</v>
          </cell>
          <cell r="S357">
            <v>603</v>
          </cell>
          <cell r="T357">
            <v>127</v>
          </cell>
          <cell r="U357">
            <v>0.87</v>
          </cell>
          <cell r="V357">
            <v>1</v>
          </cell>
          <cell r="Z357">
            <v>1</v>
          </cell>
        </row>
        <row r="358">
          <cell r="F358" t="str">
            <v>CP000390</v>
          </cell>
          <cell r="G358" t="str">
            <v>Idleb/إدلب</v>
          </cell>
          <cell r="H358" t="str">
            <v>Harim/حارم</v>
          </cell>
          <cell r="I358" t="str">
            <v>Harim/مركز حارم</v>
          </cell>
          <cell r="J358" t="str">
            <v>Harim/حارم</v>
          </cell>
          <cell r="K358" t="str">
            <v>Harim/ حارم</v>
          </cell>
          <cell r="L358" t="str">
            <v>Al Madenh Monarh (Harim)/ المدينة المنورة (حارم)</v>
          </cell>
          <cell r="M358" t="str">
            <v>IS</v>
          </cell>
          <cell r="N358" t="str">
            <v>Tented</v>
          </cell>
          <cell r="O358">
            <v>107</v>
          </cell>
          <cell r="P358">
            <v>119</v>
          </cell>
          <cell r="Q358">
            <v>121</v>
          </cell>
          <cell r="R358">
            <v>99</v>
          </cell>
          <cell r="S358">
            <v>446</v>
          </cell>
          <cell r="T358">
            <v>106</v>
          </cell>
          <cell r="U358">
            <v>0.8</v>
          </cell>
          <cell r="V358">
            <v>1</v>
          </cell>
          <cell r="Z358">
            <v>1</v>
          </cell>
        </row>
        <row r="359">
          <cell r="F359" t="str">
            <v>CP000200</v>
          </cell>
          <cell r="G359" t="str">
            <v>Idleb/إدلب</v>
          </cell>
          <cell r="H359" t="str">
            <v>Harim/حارم</v>
          </cell>
          <cell r="I359" t="str">
            <v>Harim/مركز حارم</v>
          </cell>
          <cell r="J359" t="str">
            <v>Harim/حارم</v>
          </cell>
          <cell r="K359" t="str">
            <v>Harim/ حارم</v>
          </cell>
          <cell r="L359" t="str">
            <v xml:space="preserve">Alhai Aljanouby school/ مدرسة الحي الجولاني </v>
          </cell>
          <cell r="M359" t="str">
            <v>CC</v>
          </cell>
          <cell r="N359" t="str">
            <v>Tented</v>
          </cell>
          <cell r="O359">
            <v>64</v>
          </cell>
          <cell r="P359">
            <v>54</v>
          </cell>
          <cell r="Q359">
            <v>43</v>
          </cell>
          <cell r="R359">
            <v>45</v>
          </cell>
          <cell r="S359">
            <v>206</v>
          </cell>
          <cell r="T359">
            <v>41</v>
          </cell>
          <cell r="U359">
            <v>1</v>
          </cell>
          <cell r="V359">
            <v>1</v>
          </cell>
          <cell r="W359">
            <v>1</v>
          </cell>
          <cell r="X359">
            <v>1</v>
          </cell>
          <cell r="Y359">
            <v>1</v>
          </cell>
        </row>
        <row r="360">
          <cell r="F360" t="str">
            <v>CP000208</v>
          </cell>
          <cell r="G360" t="str">
            <v>Idleb/إدلب</v>
          </cell>
          <cell r="H360" t="str">
            <v>Harim/حارم</v>
          </cell>
          <cell r="I360" t="str">
            <v>Harim/مركز حارم</v>
          </cell>
          <cell r="J360" t="str">
            <v>Harim/حارم</v>
          </cell>
          <cell r="K360" t="str">
            <v>Harim/ حارم</v>
          </cell>
          <cell r="L360" t="str">
            <v xml:space="preserve">Alzeraah/ الزراعة </v>
          </cell>
          <cell r="M360" t="str">
            <v>CC</v>
          </cell>
          <cell r="N360" t="str">
            <v>Tented</v>
          </cell>
          <cell r="O360">
            <v>70</v>
          </cell>
          <cell r="P360">
            <v>56</v>
          </cell>
          <cell r="Q360">
            <v>78</v>
          </cell>
          <cell r="R360">
            <v>72</v>
          </cell>
          <cell r="S360">
            <v>276</v>
          </cell>
          <cell r="T360">
            <v>68</v>
          </cell>
          <cell r="U360">
            <v>0.93</v>
          </cell>
          <cell r="V360">
            <v>1</v>
          </cell>
          <cell r="W360">
            <v>1</v>
          </cell>
          <cell r="X360">
            <v>1</v>
          </cell>
          <cell r="Y360">
            <v>1</v>
          </cell>
          <cell r="Z360">
            <v>1</v>
          </cell>
        </row>
        <row r="361">
          <cell r="F361" t="str">
            <v>CP000414</v>
          </cell>
          <cell r="G361" t="str">
            <v>Idleb/إدلب</v>
          </cell>
          <cell r="H361" t="str">
            <v>Harim/حارم</v>
          </cell>
          <cell r="I361" t="str">
            <v>Harim/مركز حارم</v>
          </cell>
          <cell r="J361" t="str">
            <v>Harim/حارم</v>
          </cell>
          <cell r="K361" t="str">
            <v>Harim/ حارم</v>
          </cell>
          <cell r="L361" t="str">
            <v>Dalama/ دلاما</v>
          </cell>
          <cell r="M361" t="str">
            <v>IS</v>
          </cell>
          <cell r="N361" t="str">
            <v>Tented</v>
          </cell>
          <cell r="O361">
            <v>83</v>
          </cell>
          <cell r="P361">
            <v>81</v>
          </cell>
          <cell r="Q361">
            <v>68</v>
          </cell>
          <cell r="R361">
            <v>66</v>
          </cell>
          <cell r="S361">
            <v>298</v>
          </cell>
          <cell r="T361">
            <v>62</v>
          </cell>
          <cell r="U361">
            <v>0.8</v>
          </cell>
          <cell r="V361">
            <v>1</v>
          </cell>
        </row>
        <row r="362">
          <cell r="F362" t="str">
            <v>CP000258</v>
          </cell>
          <cell r="G362" t="str">
            <v>Idleb/إدلب</v>
          </cell>
          <cell r="H362" t="str">
            <v>Harim/حارم</v>
          </cell>
          <cell r="I362" t="str">
            <v>Harim/مركز حارم</v>
          </cell>
          <cell r="J362" t="str">
            <v>Harim/حارم</v>
          </cell>
          <cell r="K362" t="str">
            <v>Harim/ حارم</v>
          </cell>
          <cell r="L362" t="str">
            <v xml:space="preserve">Jabal Harim (Sabiroon)/ جبل حارم (صابرون) </v>
          </cell>
          <cell r="M362" t="str">
            <v>IS</v>
          </cell>
          <cell r="N362" t="str">
            <v>Tented</v>
          </cell>
          <cell r="O362">
            <v>349</v>
          </cell>
          <cell r="P362">
            <v>347</v>
          </cell>
          <cell r="Q362">
            <v>339</v>
          </cell>
          <cell r="R362">
            <v>318</v>
          </cell>
          <cell r="S362">
            <v>1353</v>
          </cell>
          <cell r="T362">
            <v>296</v>
          </cell>
          <cell r="U362">
            <v>0.75</v>
          </cell>
          <cell r="V362">
            <v>1</v>
          </cell>
          <cell r="W362">
            <v>1</v>
          </cell>
          <cell r="X362">
            <v>1</v>
          </cell>
          <cell r="Y362">
            <v>1</v>
          </cell>
        </row>
        <row r="363">
          <cell r="F363" t="str">
            <v>CP000506</v>
          </cell>
          <cell r="G363" t="str">
            <v>Idleb/إدلب</v>
          </cell>
          <cell r="H363" t="str">
            <v>Harim/حارم</v>
          </cell>
          <cell r="I363" t="str">
            <v>Harim/مركز حارم</v>
          </cell>
          <cell r="J363" t="str">
            <v>Harim/حارم</v>
          </cell>
          <cell r="K363" t="str">
            <v>Harim/ حارم</v>
          </cell>
          <cell r="L363" t="str">
            <v>Kafr Aruq/كفرعروق</v>
          </cell>
          <cell r="M363" t="str">
            <v>IS</v>
          </cell>
          <cell r="N363" t="str">
            <v>Tented</v>
          </cell>
          <cell r="O363">
            <v>223</v>
          </cell>
          <cell r="P363">
            <v>276</v>
          </cell>
          <cell r="Q363">
            <v>258</v>
          </cell>
          <cell r="R363">
            <v>265</v>
          </cell>
          <cell r="S363">
            <v>1022</v>
          </cell>
          <cell r="T363">
            <v>253</v>
          </cell>
          <cell r="U363">
            <v>0.75</v>
          </cell>
          <cell r="V363">
            <v>0</v>
          </cell>
          <cell r="W363">
            <v>0.5</v>
          </cell>
          <cell r="X363">
            <v>0.5</v>
          </cell>
          <cell r="Y363">
            <v>0.3</v>
          </cell>
          <cell r="Z363">
            <v>0</v>
          </cell>
        </row>
        <row r="364">
          <cell r="F364" t="str">
            <v>CP000210</v>
          </cell>
          <cell r="G364" t="str">
            <v>Idleb/إدلب</v>
          </cell>
          <cell r="H364" t="str">
            <v>Harim/حارم</v>
          </cell>
          <cell r="I364" t="str">
            <v>Harim/مركز حارم</v>
          </cell>
          <cell r="J364" t="str">
            <v>Harim/حارم</v>
          </cell>
          <cell r="K364" t="str">
            <v>Harim/ حارم</v>
          </cell>
          <cell r="L364" t="str">
            <v xml:space="preserve">Omahat Al Moumenien/ امهات المؤمنين </v>
          </cell>
          <cell r="M364" t="str">
            <v>IS</v>
          </cell>
          <cell r="N364" t="str">
            <v>Caravans</v>
          </cell>
          <cell r="O364">
            <v>133</v>
          </cell>
          <cell r="P364">
            <v>126</v>
          </cell>
          <cell r="Q364">
            <v>101</v>
          </cell>
          <cell r="R364">
            <v>9</v>
          </cell>
          <cell r="S364">
            <v>369</v>
          </cell>
          <cell r="T364">
            <v>88</v>
          </cell>
          <cell r="U364">
            <v>1</v>
          </cell>
          <cell r="V364">
            <v>1</v>
          </cell>
          <cell r="Z364">
            <v>1</v>
          </cell>
        </row>
        <row r="365">
          <cell r="F365" t="str">
            <v>CP000284</v>
          </cell>
          <cell r="G365" t="str">
            <v>Idleb/إدلب</v>
          </cell>
          <cell r="H365" t="str">
            <v>Harim/حارم</v>
          </cell>
          <cell r="I365" t="str">
            <v>Harim/مركز حارم</v>
          </cell>
          <cell r="J365" t="str">
            <v>Kafr Hum/كفرحوم</v>
          </cell>
          <cell r="K365" t="str">
            <v>Harim/ حارم</v>
          </cell>
          <cell r="L365" t="str">
            <v>Abna`a Al Ghab/ أبناء الغاب</v>
          </cell>
          <cell r="M365" t="str">
            <v>IS</v>
          </cell>
          <cell r="N365" t="str">
            <v>Tented</v>
          </cell>
          <cell r="O365">
            <v>259</v>
          </cell>
          <cell r="P365">
            <v>263</v>
          </cell>
          <cell r="Q365">
            <v>251</v>
          </cell>
          <cell r="R365">
            <v>218</v>
          </cell>
          <cell r="S365">
            <v>991</v>
          </cell>
          <cell r="T365">
            <v>216</v>
          </cell>
          <cell r="U365">
            <v>0.91</v>
          </cell>
          <cell r="V365">
            <v>1</v>
          </cell>
          <cell r="W365">
            <v>1</v>
          </cell>
          <cell r="X365">
            <v>1</v>
          </cell>
          <cell r="Y365">
            <v>1</v>
          </cell>
          <cell r="Z365">
            <v>1</v>
          </cell>
        </row>
        <row r="366">
          <cell r="F366" t="str">
            <v>CP000450</v>
          </cell>
          <cell r="G366" t="str">
            <v>Idleb/إدلب</v>
          </cell>
          <cell r="H366" t="str">
            <v>Harim/حارم</v>
          </cell>
          <cell r="I366" t="str">
            <v>Harim/مركز حارم</v>
          </cell>
          <cell r="J366" t="str">
            <v>Kafr Hum/كفرحوم</v>
          </cell>
          <cell r="K366" t="str">
            <v>Harim/ حارم</v>
          </cell>
          <cell r="L366" t="str">
            <v>Abna'a Al Ezza/ ابناء العزة</v>
          </cell>
          <cell r="M366" t="str">
            <v>IS</v>
          </cell>
          <cell r="N366" t="str">
            <v>Tented</v>
          </cell>
          <cell r="O366">
            <v>268</v>
          </cell>
          <cell r="P366">
            <v>280</v>
          </cell>
          <cell r="Q366">
            <v>281</v>
          </cell>
          <cell r="R366">
            <v>234</v>
          </cell>
          <cell r="S366">
            <v>1063</v>
          </cell>
          <cell r="T366">
            <v>242</v>
          </cell>
          <cell r="U366">
            <v>1</v>
          </cell>
          <cell r="V366">
            <v>1</v>
          </cell>
          <cell r="Z366">
            <v>1</v>
          </cell>
        </row>
        <row r="367">
          <cell r="F367" t="str">
            <v>CP000507</v>
          </cell>
          <cell r="G367" t="str">
            <v>Idleb/إدلب</v>
          </cell>
          <cell r="H367" t="str">
            <v>Harim/حارم</v>
          </cell>
          <cell r="I367" t="str">
            <v>Harim/مركز حارم</v>
          </cell>
          <cell r="J367" t="str">
            <v>Kafr Hum/كفرحوم</v>
          </cell>
          <cell r="K367" t="str">
            <v>Harim/ حارم</v>
          </cell>
          <cell r="L367" t="str">
            <v>Tajmae Aleiza/تجمع العزة</v>
          </cell>
          <cell r="M367" t="str">
            <v>IS</v>
          </cell>
          <cell r="N367" t="str">
            <v>Tented</v>
          </cell>
          <cell r="O367">
            <v>255</v>
          </cell>
          <cell r="P367">
            <v>287</v>
          </cell>
          <cell r="Q367">
            <v>531</v>
          </cell>
          <cell r="R367">
            <v>551</v>
          </cell>
          <cell r="S367">
            <v>1624</v>
          </cell>
          <cell r="T367">
            <v>325</v>
          </cell>
          <cell r="V367">
            <v>1</v>
          </cell>
        </row>
        <row r="368">
          <cell r="F368" t="str">
            <v>CP000073</v>
          </cell>
          <cell r="G368" t="str">
            <v>Idleb/إدلب</v>
          </cell>
          <cell r="H368" t="str">
            <v>Harim/حارم</v>
          </cell>
          <cell r="I368" t="str">
            <v>Salqin/سلقين</v>
          </cell>
          <cell r="J368" t="str">
            <v>Big Hir Jamus/حير جاموس كبير</v>
          </cell>
          <cell r="K368" t="str">
            <v>Big Hir Jamus/ حير جاموس كبير</v>
          </cell>
          <cell r="L368" t="str">
            <v>Ayidoun/ عائدون</v>
          </cell>
          <cell r="M368" t="str">
            <v>PC</v>
          </cell>
          <cell r="N368" t="str">
            <v>Tented</v>
          </cell>
          <cell r="O368">
            <v>1577</v>
          </cell>
          <cell r="P368">
            <v>1498</v>
          </cell>
          <cell r="Q368">
            <v>648</v>
          </cell>
          <cell r="R368">
            <v>498</v>
          </cell>
          <cell r="S368">
            <v>4221</v>
          </cell>
          <cell r="T368">
            <v>633</v>
          </cell>
          <cell r="U368">
            <v>0.75</v>
          </cell>
          <cell r="V368">
            <v>0.9</v>
          </cell>
          <cell r="W368">
            <v>0.8</v>
          </cell>
          <cell r="X368">
            <v>0.95</v>
          </cell>
          <cell r="Y368">
            <v>0.95</v>
          </cell>
          <cell r="Z368">
            <v>1</v>
          </cell>
        </row>
        <row r="369">
          <cell r="F369" t="str">
            <v>CP000074</v>
          </cell>
          <cell r="G369" t="str">
            <v>Idleb/إدلب</v>
          </cell>
          <cell r="H369" t="str">
            <v>Harim/حارم</v>
          </cell>
          <cell r="I369" t="str">
            <v>Salqin/سلقين</v>
          </cell>
          <cell r="J369" t="str">
            <v>Big Hir Jamus/حير جاموس كبير</v>
          </cell>
          <cell r="K369" t="str">
            <v>Big Hir Jamus/ حير جاموس كبير</v>
          </cell>
          <cell r="L369" t="str">
            <v>Kadimoon/ قادمون</v>
          </cell>
          <cell r="M369" t="str">
            <v>PC</v>
          </cell>
          <cell r="N369" t="str">
            <v>Tented</v>
          </cell>
          <cell r="O369">
            <v>1060</v>
          </cell>
          <cell r="P369">
            <v>921</v>
          </cell>
          <cell r="Q369">
            <v>481</v>
          </cell>
          <cell r="R369">
            <v>448</v>
          </cell>
          <cell r="S369">
            <v>2910</v>
          </cell>
          <cell r="T369">
            <v>444</v>
          </cell>
          <cell r="U369">
            <v>0.75</v>
          </cell>
          <cell r="V369">
            <v>1</v>
          </cell>
          <cell r="W369">
            <v>0.8</v>
          </cell>
          <cell r="X369">
            <v>0.9</v>
          </cell>
          <cell r="Y369">
            <v>0.95</v>
          </cell>
          <cell r="Z369">
            <v>1</v>
          </cell>
        </row>
        <row r="370">
          <cell r="F370" t="str">
            <v>CP000075</v>
          </cell>
          <cell r="G370" t="str">
            <v>Idleb/إدلب</v>
          </cell>
          <cell r="H370" t="str">
            <v>Harim/حارم</v>
          </cell>
          <cell r="I370" t="str">
            <v>Salqin/سلقين</v>
          </cell>
          <cell r="J370" t="str">
            <v>Big Hir Jamus/حير جاموس كبير</v>
          </cell>
          <cell r="K370" t="str">
            <v>Big Hir Jamus/ حير جاموس كبير</v>
          </cell>
          <cell r="L370" t="str">
            <v>Samidoon/ صامدون</v>
          </cell>
          <cell r="M370" t="str">
            <v>PC</v>
          </cell>
          <cell r="N370" t="str">
            <v>Tented</v>
          </cell>
          <cell r="O370">
            <v>1197</v>
          </cell>
          <cell r="P370">
            <v>1030</v>
          </cell>
          <cell r="Q370">
            <v>570</v>
          </cell>
          <cell r="R370">
            <v>478</v>
          </cell>
          <cell r="S370">
            <v>3275</v>
          </cell>
          <cell r="T370">
            <v>492</v>
          </cell>
          <cell r="U370">
            <v>0.3</v>
          </cell>
          <cell r="V370">
            <v>1</v>
          </cell>
          <cell r="W370">
            <v>0.75</v>
          </cell>
          <cell r="X370">
            <v>0.5</v>
          </cell>
          <cell r="Y370">
            <v>0.9</v>
          </cell>
          <cell r="Z370">
            <v>1</v>
          </cell>
        </row>
        <row r="371">
          <cell r="F371" t="str">
            <v>CP000281</v>
          </cell>
          <cell r="G371" t="str">
            <v>Idleb/إدلب</v>
          </cell>
          <cell r="H371" t="str">
            <v>Harim/حارم</v>
          </cell>
          <cell r="I371" t="str">
            <v>Salqin/سلقين</v>
          </cell>
          <cell r="J371" t="str">
            <v>Delbiya/دلبيا</v>
          </cell>
          <cell r="K371" t="str">
            <v>Big Hir Jamus/ حير جاموس كبير</v>
          </cell>
          <cell r="L371" t="str">
            <v xml:space="preserve">Al Taakhi/ التآخي
</v>
          </cell>
          <cell r="M371" t="str">
            <v>IS</v>
          </cell>
          <cell r="N371" t="str">
            <v>Mixed</v>
          </cell>
          <cell r="O371">
            <v>1008</v>
          </cell>
          <cell r="P371">
            <v>942</v>
          </cell>
          <cell r="Q371">
            <v>468</v>
          </cell>
          <cell r="R371">
            <v>420</v>
          </cell>
          <cell r="S371">
            <v>2838</v>
          </cell>
          <cell r="T371">
            <v>429</v>
          </cell>
          <cell r="U371">
            <v>0.7</v>
          </cell>
          <cell r="V371">
            <v>1</v>
          </cell>
          <cell r="W371">
            <v>0.9</v>
          </cell>
          <cell r="Y371">
            <v>0.95</v>
          </cell>
          <cell r="Z371">
            <v>1</v>
          </cell>
        </row>
        <row r="372">
          <cell r="F372" t="str">
            <v>CP000280</v>
          </cell>
          <cell r="G372" t="str">
            <v>Idleb/إدلب</v>
          </cell>
          <cell r="H372" t="str">
            <v>Harim/حارم</v>
          </cell>
          <cell r="I372" t="str">
            <v>Salqin/سلقين</v>
          </cell>
          <cell r="J372" t="str">
            <v>Salqin/سلقين</v>
          </cell>
          <cell r="K372" t="str">
            <v>Big Hir Jamus/ حير جاموس كبير</v>
          </cell>
          <cell r="L372" t="str">
            <v>Al Safsafa/ الصفصافه</v>
          </cell>
          <cell r="M372" t="str">
            <v>IS</v>
          </cell>
          <cell r="N372" t="str">
            <v>Tented</v>
          </cell>
          <cell r="O372">
            <v>1071</v>
          </cell>
          <cell r="P372">
            <v>991</v>
          </cell>
          <cell r="Q372">
            <v>414</v>
          </cell>
          <cell r="R372">
            <v>358</v>
          </cell>
          <cell r="S372">
            <v>2834</v>
          </cell>
          <cell r="T372">
            <v>433</v>
          </cell>
          <cell r="U372">
            <v>0.5</v>
          </cell>
          <cell r="V372">
            <v>1</v>
          </cell>
          <cell r="W372">
            <v>0.9</v>
          </cell>
          <cell r="Y372">
            <v>0.95</v>
          </cell>
          <cell r="Z372">
            <v>0.33</v>
          </cell>
        </row>
        <row r="373">
          <cell r="F373" t="str">
            <v>CP000558</v>
          </cell>
          <cell r="G373" t="str">
            <v>Idleb/إدلب</v>
          </cell>
          <cell r="H373" t="str">
            <v>Harim/حارم</v>
          </cell>
          <cell r="I373" t="str">
            <v>Salqin/سلقين</v>
          </cell>
          <cell r="J373" t="str">
            <v>Salqin/سلقين</v>
          </cell>
          <cell r="K373" t="str">
            <v>Big Hir Jamus/ حير جاموس كبير</v>
          </cell>
          <cell r="L373" t="str">
            <v>Alwadi Camp */ مخيم الوادي</v>
          </cell>
          <cell r="M373" t="str">
            <v>IS</v>
          </cell>
          <cell r="N373" t="str">
            <v>Mixed</v>
          </cell>
          <cell r="O373">
            <v>1147</v>
          </cell>
          <cell r="P373">
            <v>818</v>
          </cell>
          <cell r="Q373">
            <v>785</v>
          </cell>
          <cell r="R373">
            <v>524</v>
          </cell>
          <cell r="S373">
            <v>3274</v>
          </cell>
          <cell r="T373">
            <v>545</v>
          </cell>
          <cell r="U373">
            <v>0.8</v>
          </cell>
          <cell r="V373">
            <v>0.8</v>
          </cell>
          <cell r="W373">
            <v>1</v>
          </cell>
          <cell r="X373">
            <v>1</v>
          </cell>
          <cell r="Y373">
            <v>1</v>
          </cell>
        </row>
        <row r="374">
          <cell r="F374" t="str">
            <v>Cp000559</v>
          </cell>
          <cell r="G374" t="str">
            <v>Idleb/إدلب</v>
          </cell>
          <cell r="H374" t="str">
            <v>Harim/حارم</v>
          </cell>
          <cell r="I374" t="str">
            <v>Salqin/سلقين</v>
          </cell>
          <cell r="J374" t="str">
            <v>Salqin/سلقين</v>
          </cell>
          <cell r="K374" t="str">
            <v>Big Hir Jamus/ حير جاموس كبير</v>
          </cell>
          <cell r="L374" t="str">
            <v>Alrahman(Hir Jamus) */ الرحمن (حير جاموس)</v>
          </cell>
          <cell r="M374" t="str">
            <v>IS</v>
          </cell>
          <cell r="N374" t="str">
            <v>Mixed</v>
          </cell>
          <cell r="O374">
            <v>118</v>
          </cell>
          <cell r="P374">
            <v>139</v>
          </cell>
          <cell r="Q374">
            <v>98</v>
          </cell>
          <cell r="R374">
            <v>78</v>
          </cell>
          <cell r="S374">
            <v>433</v>
          </cell>
          <cell r="T374">
            <v>84</v>
          </cell>
          <cell r="U374">
            <v>0.8</v>
          </cell>
          <cell r="V374">
            <v>1</v>
          </cell>
          <cell r="Z374">
            <v>1</v>
          </cell>
        </row>
        <row r="375">
          <cell r="F375" t="str">
            <v>CP000560</v>
          </cell>
          <cell r="G375" t="str">
            <v>Idleb/إدلب</v>
          </cell>
          <cell r="H375" t="str">
            <v>Harim/حارم</v>
          </cell>
          <cell r="I375" t="str">
            <v>Salqin/سلقين</v>
          </cell>
          <cell r="J375" t="str">
            <v>Hamziyeh/الحمزية</v>
          </cell>
          <cell r="K375" t="str">
            <v>Salqin/ سلقين</v>
          </cell>
          <cell r="L375" t="str">
            <v>Alhamziyeh School* / مدرسة الحمزية</v>
          </cell>
          <cell r="M375" t="str">
            <v>IS</v>
          </cell>
          <cell r="N375" t="str">
            <v>Mixed</v>
          </cell>
          <cell r="O375">
            <v>32</v>
          </cell>
          <cell r="P375">
            <v>50</v>
          </cell>
          <cell r="Q375">
            <v>32</v>
          </cell>
          <cell r="R375">
            <v>36</v>
          </cell>
          <cell r="S375">
            <v>150</v>
          </cell>
          <cell r="T375">
            <v>28</v>
          </cell>
          <cell r="U375">
            <v>0.5</v>
          </cell>
          <cell r="V375">
            <v>1</v>
          </cell>
          <cell r="Z375">
            <v>1</v>
          </cell>
        </row>
        <row r="376">
          <cell r="F376" t="str">
            <v>CP000378</v>
          </cell>
          <cell r="G376" t="str">
            <v>Idleb/إدلب</v>
          </cell>
          <cell r="H376" t="str">
            <v>Harim/حارم</v>
          </cell>
          <cell r="I376" t="str">
            <v>Salqin/سلقين</v>
          </cell>
          <cell r="J376" t="str">
            <v>Salqin/سلقين</v>
          </cell>
          <cell r="K376" t="str">
            <v>Salqin/ سلقين</v>
          </cell>
          <cell r="L376" t="str">
            <v>Al Fath/ الفاتح</v>
          </cell>
          <cell r="M376" t="str">
            <v>CC</v>
          </cell>
          <cell r="N376" t="str">
            <v>Mixed</v>
          </cell>
          <cell r="O376">
            <v>47</v>
          </cell>
          <cell r="P376">
            <v>46</v>
          </cell>
          <cell r="Q376">
            <v>23</v>
          </cell>
          <cell r="R376">
            <v>21</v>
          </cell>
          <cell r="S376">
            <v>137</v>
          </cell>
          <cell r="T376">
            <v>22.833333333333332</v>
          </cell>
          <cell r="V376">
            <v>1</v>
          </cell>
        </row>
        <row r="377">
          <cell r="F377" t="str">
            <v>CP000508</v>
          </cell>
          <cell r="G377" t="str">
            <v>Idleb/إدلب</v>
          </cell>
          <cell r="H377" t="str">
            <v>Harim/حارم</v>
          </cell>
          <cell r="I377" t="str">
            <v>Salqin/سلقين</v>
          </cell>
          <cell r="J377" t="str">
            <v>Salqin/سلقين</v>
          </cell>
          <cell r="K377" t="str">
            <v>Salqin/ سلقين</v>
          </cell>
          <cell r="L377" t="str">
            <v>Darbella/الدربلا</v>
          </cell>
          <cell r="M377" t="str">
            <v>IS</v>
          </cell>
          <cell r="N377" t="str">
            <v>Mixed</v>
          </cell>
          <cell r="O377">
            <v>132</v>
          </cell>
          <cell r="P377">
            <v>101</v>
          </cell>
          <cell r="Q377">
            <v>123</v>
          </cell>
          <cell r="R377">
            <v>107</v>
          </cell>
          <cell r="S377">
            <v>463</v>
          </cell>
          <cell r="T377">
            <v>88</v>
          </cell>
          <cell r="U377">
            <v>0.6</v>
          </cell>
          <cell r="V377">
            <v>0</v>
          </cell>
          <cell r="W377">
            <v>0.1</v>
          </cell>
          <cell r="X377">
            <v>0</v>
          </cell>
          <cell r="Y377">
            <v>0</v>
          </cell>
          <cell r="Z377">
            <v>0</v>
          </cell>
        </row>
        <row r="378">
          <cell r="F378" t="str">
            <v>CP000513</v>
          </cell>
          <cell r="G378" t="str">
            <v>Idleb/إدلب</v>
          </cell>
          <cell r="H378" t="str">
            <v>Idleb/مركز إدلب</v>
          </cell>
          <cell r="I378" t="str">
            <v>Maaret Tamsrin/معرة تمصرين</v>
          </cell>
          <cell r="J378" t="str">
            <v>Kelly/كللي</v>
          </cell>
          <cell r="K378" t="str">
            <v>Maaret Tamsrin/ معرة تمصرين</v>
          </cell>
          <cell r="L378" t="str">
            <v>Sham/شام</v>
          </cell>
          <cell r="M378" t="str">
            <v>IS</v>
          </cell>
          <cell r="N378" t="str">
            <v>Mixed</v>
          </cell>
          <cell r="O378">
            <v>370</v>
          </cell>
          <cell r="P378">
            <v>380</v>
          </cell>
          <cell r="Q378">
            <v>190</v>
          </cell>
          <cell r="R378">
            <v>180</v>
          </cell>
          <cell r="S378">
            <v>1120</v>
          </cell>
          <cell r="T378">
            <v>170</v>
          </cell>
          <cell r="U378">
            <v>0.75</v>
          </cell>
          <cell r="V378">
            <v>0</v>
          </cell>
          <cell r="W378">
            <v>1</v>
          </cell>
          <cell r="X378">
            <v>1</v>
          </cell>
          <cell r="Y378">
            <v>1</v>
          </cell>
          <cell r="Z378">
            <v>0.7</v>
          </cell>
        </row>
        <row r="379">
          <cell r="F379" t="str">
            <v>CP000570</v>
          </cell>
          <cell r="G379" t="str">
            <v>Idleb/إدلب</v>
          </cell>
          <cell r="H379" t="str">
            <v>Idleb/مركز إدلب</v>
          </cell>
          <cell r="I379" t="str">
            <v>Maaret Tamsrin/معرة تمصرين</v>
          </cell>
          <cell r="J379" t="str">
            <v>Kelly/كللي</v>
          </cell>
          <cell r="K379" t="str">
            <v>Kelly/كللي</v>
          </cell>
          <cell r="L379" t="str">
            <v>Al-Rahma 1 * / الرحمة 1</v>
          </cell>
          <cell r="M379" t="str">
            <v>IS</v>
          </cell>
          <cell r="N379" t="str">
            <v>Mixed</v>
          </cell>
          <cell r="O379">
            <v>222</v>
          </cell>
          <cell r="P379">
            <v>248</v>
          </cell>
          <cell r="Q379">
            <v>134</v>
          </cell>
          <cell r="R379">
            <v>115</v>
          </cell>
          <cell r="S379">
            <v>719</v>
          </cell>
          <cell r="T379">
            <v>120</v>
          </cell>
          <cell r="U379">
            <v>0.95</v>
          </cell>
          <cell r="V379">
            <v>0.95</v>
          </cell>
          <cell r="W379">
            <v>1</v>
          </cell>
          <cell r="X379">
            <v>1</v>
          </cell>
          <cell r="Y379">
            <v>1</v>
          </cell>
          <cell r="Z379">
            <v>0.2</v>
          </cell>
        </row>
        <row r="380">
          <cell r="F380" t="str">
            <v>CP000571</v>
          </cell>
          <cell r="G380" t="str">
            <v>Idleb/إدلب</v>
          </cell>
          <cell r="H380" t="str">
            <v>Idleb/مركز إدلب</v>
          </cell>
          <cell r="I380" t="str">
            <v>Maaret Tamsrin/معرة تمصرين</v>
          </cell>
          <cell r="J380" t="str">
            <v>Kelly/كللي</v>
          </cell>
          <cell r="K380" t="str">
            <v>Kelly/كللي</v>
          </cell>
          <cell r="L380" t="str">
            <v>Al-Rahma 2 * / الرحمة 2</v>
          </cell>
          <cell r="M380" t="str">
            <v>IS</v>
          </cell>
          <cell r="N380" t="str">
            <v>Mixed</v>
          </cell>
          <cell r="O380">
            <v>585</v>
          </cell>
          <cell r="P380">
            <v>653</v>
          </cell>
          <cell r="Q380">
            <v>354</v>
          </cell>
          <cell r="R380">
            <v>302</v>
          </cell>
          <cell r="S380">
            <v>1894</v>
          </cell>
          <cell r="T380">
            <v>316</v>
          </cell>
          <cell r="U380">
            <v>1</v>
          </cell>
          <cell r="V380">
            <v>0.8</v>
          </cell>
          <cell r="W380">
            <v>0.9</v>
          </cell>
          <cell r="X380">
            <v>1</v>
          </cell>
          <cell r="Z380">
            <v>0.2</v>
          </cell>
        </row>
        <row r="381">
          <cell r="F381" t="str">
            <v>CP000572</v>
          </cell>
          <cell r="G381" t="str">
            <v>Idleb/إدلب</v>
          </cell>
          <cell r="H381" t="str">
            <v>Idleb/مركز إدلب</v>
          </cell>
          <cell r="I381" t="str">
            <v>Maaret Tamsrin/معرة تمصرين</v>
          </cell>
          <cell r="J381" t="str">
            <v>Kelly/كللي</v>
          </cell>
          <cell r="K381" t="str">
            <v>Kelly/كللي</v>
          </cell>
          <cell r="L381" t="str">
            <v>Al-Rahma 3 * / الرحمة 3</v>
          </cell>
          <cell r="M381" t="str">
            <v>IS</v>
          </cell>
          <cell r="N381" t="str">
            <v>Mixed</v>
          </cell>
          <cell r="O381">
            <v>232</v>
          </cell>
          <cell r="P381">
            <v>258</v>
          </cell>
          <cell r="Q381">
            <v>140</v>
          </cell>
          <cell r="R381">
            <v>120</v>
          </cell>
          <cell r="S381">
            <v>750</v>
          </cell>
          <cell r="T381">
            <v>125</v>
          </cell>
          <cell r="U381">
            <v>1</v>
          </cell>
          <cell r="V381">
            <v>0.95</v>
          </cell>
          <cell r="W381">
            <v>0</v>
          </cell>
          <cell r="X381">
            <v>0.25</v>
          </cell>
          <cell r="Y381">
            <v>0</v>
          </cell>
          <cell r="Z381">
            <v>0.2</v>
          </cell>
        </row>
        <row r="382">
          <cell r="F382" t="str">
            <v>CP000573</v>
          </cell>
          <cell r="G382" t="str">
            <v>Idleb/إدلب</v>
          </cell>
          <cell r="H382" t="str">
            <v>Idleb/مركز إدلب</v>
          </cell>
          <cell r="I382" t="str">
            <v>Maaret Tamsrin/معرة تمصرين</v>
          </cell>
          <cell r="J382" t="str">
            <v>Kelly/كللي</v>
          </cell>
          <cell r="K382" t="str">
            <v>Kelly/كللي</v>
          </cell>
          <cell r="L382" t="str">
            <v>Al-Karkat * / الكركات</v>
          </cell>
          <cell r="M382" t="str">
            <v>IS</v>
          </cell>
          <cell r="N382" t="str">
            <v>Mixed</v>
          </cell>
          <cell r="O382">
            <v>499</v>
          </cell>
          <cell r="P382">
            <v>556</v>
          </cell>
          <cell r="Q382">
            <v>302</v>
          </cell>
          <cell r="R382">
            <v>260</v>
          </cell>
          <cell r="S382">
            <v>1617</v>
          </cell>
          <cell r="T382">
            <v>270</v>
          </cell>
          <cell r="U382">
            <v>1</v>
          </cell>
          <cell r="V382">
            <v>0.8</v>
          </cell>
          <cell r="W382">
            <v>0.8</v>
          </cell>
          <cell r="Z382">
            <v>1</v>
          </cell>
        </row>
        <row r="383">
          <cell r="F383" t="str">
            <v>CP000574</v>
          </cell>
          <cell r="G383" t="str">
            <v>Idleb/إدلب</v>
          </cell>
          <cell r="H383" t="str">
            <v>Idleb/مركز إدلب</v>
          </cell>
          <cell r="I383" t="str">
            <v>Maaret Tamsrin/معرة تمصرين</v>
          </cell>
          <cell r="J383" t="str">
            <v>Kelly/كللي</v>
          </cell>
          <cell r="K383" t="str">
            <v>Kelly/كللي</v>
          </cell>
          <cell r="L383" t="str">
            <v>Alfarhan * / الفرحان</v>
          </cell>
          <cell r="M383" t="str">
            <v>IS</v>
          </cell>
          <cell r="N383" t="str">
            <v>Mixed</v>
          </cell>
          <cell r="O383">
            <v>334</v>
          </cell>
          <cell r="P383">
            <v>370</v>
          </cell>
          <cell r="Q383">
            <v>203</v>
          </cell>
          <cell r="R383">
            <v>173</v>
          </cell>
          <cell r="S383">
            <v>1080</v>
          </cell>
          <cell r="T383">
            <v>180</v>
          </cell>
          <cell r="U383">
            <v>1</v>
          </cell>
          <cell r="V383">
            <v>0.95</v>
          </cell>
          <cell r="W383">
            <v>0.9</v>
          </cell>
          <cell r="Z383">
            <v>1</v>
          </cell>
        </row>
        <row r="384">
          <cell r="F384" t="str">
            <v>CP000577</v>
          </cell>
          <cell r="G384" t="str">
            <v>Idleb/إدلب</v>
          </cell>
          <cell r="H384" t="str">
            <v>Idleb/مركز إدلب</v>
          </cell>
          <cell r="I384" t="str">
            <v>Maaret Tamsrin/معرة تمصرين</v>
          </cell>
          <cell r="J384" t="str">
            <v>Kelly/كللي</v>
          </cell>
          <cell r="K384" t="str">
            <v>Kelly/كللي</v>
          </cell>
          <cell r="L384" t="str">
            <v>Atta alkhair * / عطاء الخير</v>
          </cell>
          <cell r="M384" t="str">
            <v>IS</v>
          </cell>
          <cell r="N384" t="str">
            <v>Mixed</v>
          </cell>
          <cell r="O384">
            <v>352</v>
          </cell>
          <cell r="P384">
            <v>393</v>
          </cell>
          <cell r="Q384">
            <v>213</v>
          </cell>
          <cell r="R384">
            <v>181</v>
          </cell>
          <cell r="S384">
            <v>1139</v>
          </cell>
          <cell r="T384">
            <v>190</v>
          </cell>
          <cell r="U384">
            <v>0.7</v>
          </cell>
          <cell r="V384">
            <v>0.6</v>
          </cell>
          <cell r="W384">
            <v>1</v>
          </cell>
          <cell r="Z384">
            <v>0.2</v>
          </cell>
        </row>
        <row r="385">
          <cell r="F385" t="str">
            <v>CP000578</v>
          </cell>
          <cell r="G385" t="str">
            <v>Idleb/إدلب</v>
          </cell>
          <cell r="H385" t="str">
            <v>Idleb/مركز إدلب</v>
          </cell>
          <cell r="I385" t="str">
            <v>Maaret Tamsrin/معرة تمصرين</v>
          </cell>
          <cell r="J385" t="str">
            <v>Kelly/كللي</v>
          </cell>
          <cell r="K385" t="str">
            <v>Kelly/كللي</v>
          </cell>
          <cell r="L385" t="str">
            <v>Ayadi * / أيادي</v>
          </cell>
          <cell r="M385" t="str">
            <v>IS</v>
          </cell>
          <cell r="N385" t="str">
            <v>Mixed</v>
          </cell>
          <cell r="O385">
            <v>223</v>
          </cell>
          <cell r="P385">
            <v>248</v>
          </cell>
          <cell r="Q385">
            <v>134</v>
          </cell>
          <cell r="R385">
            <v>115</v>
          </cell>
          <cell r="S385">
            <v>720</v>
          </cell>
          <cell r="T385">
            <v>120</v>
          </cell>
          <cell r="U385">
            <v>0.5</v>
          </cell>
          <cell r="V385">
            <v>0.5</v>
          </cell>
          <cell r="W385">
            <v>0.8</v>
          </cell>
          <cell r="X385">
            <v>0</v>
          </cell>
          <cell r="Y385">
            <v>0</v>
          </cell>
          <cell r="Z385">
            <v>0.2</v>
          </cell>
        </row>
        <row r="386">
          <cell r="F386" t="str">
            <v>CP000579</v>
          </cell>
          <cell r="G386" t="str">
            <v>Idleb/إدلب</v>
          </cell>
          <cell r="H386" t="str">
            <v>Idleb/مركز إدلب</v>
          </cell>
          <cell r="I386" t="str">
            <v>Maaret Tamsrin/معرة تمصرين</v>
          </cell>
          <cell r="J386" t="str">
            <v>Kelly/كللي</v>
          </cell>
          <cell r="K386" t="str">
            <v>Kelly/كللي</v>
          </cell>
          <cell r="L386" t="str">
            <v>Barri 2 * / باري 2</v>
          </cell>
          <cell r="M386" t="str">
            <v>IS</v>
          </cell>
          <cell r="N386" t="str">
            <v>Mixed</v>
          </cell>
          <cell r="O386">
            <v>189</v>
          </cell>
          <cell r="P386">
            <v>211</v>
          </cell>
          <cell r="Q386">
            <v>114</v>
          </cell>
          <cell r="R386">
            <v>98</v>
          </cell>
          <cell r="S386">
            <v>612</v>
          </cell>
          <cell r="T386">
            <v>102</v>
          </cell>
          <cell r="U386">
            <v>0.85</v>
          </cell>
          <cell r="V386">
            <v>0.35</v>
          </cell>
          <cell r="W386">
            <v>0.8</v>
          </cell>
          <cell r="X386">
            <v>0.2</v>
          </cell>
          <cell r="Y386">
            <v>0.5</v>
          </cell>
          <cell r="Z386">
            <v>0.75</v>
          </cell>
        </row>
        <row r="387">
          <cell r="F387" t="str">
            <v>CP000580</v>
          </cell>
          <cell r="G387" t="str">
            <v>Idleb/إدلب</v>
          </cell>
          <cell r="H387" t="str">
            <v>Idleb/مركز إدلب</v>
          </cell>
          <cell r="I387" t="str">
            <v>Maaret Tamsrin/معرة تمصرين</v>
          </cell>
          <cell r="J387" t="str">
            <v>Kelly/كللي</v>
          </cell>
          <cell r="K387" t="str">
            <v>Kelly/كللي</v>
          </cell>
          <cell r="L387" t="str">
            <v>Barri Camp * / مخيم البري</v>
          </cell>
          <cell r="M387" t="str">
            <v>IS</v>
          </cell>
          <cell r="N387" t="str">
            <v>Mixed</v>
          </cell>
          <cell r="O387">
            <v>389</v>
          </cell>
          <cell r="P387">
            <v>434</v>
          </cell>
          <cell r="Q387">
            <v>235</v>
          </cell>
          <cell r="R387">
            <v>201</v>
          </cell>
          <cell r="S387">
            <v>1259</v>
          </cell>
          <cell r="T387">
            <v>210</v>
          </cell>
          <cell r="U387">
            <v>1</v>
          </cell>
          <cell r="V387">
            <v>0.75</v>
          </cell>
          <cell r="W387">
            <v>0.8</v>
          </cell>
          <cell r="X387">
            <v>0.25</v>
          </cell>
          <cell r="Y387">
            <v>0.5</v>
          </cell>
          <cell r="Z387">
            <v>0.7</v>
          </cell>
        </row>
        <row r="388">
          <cell r="F388" t="str">
            <v>CP000581</v>
          </cell>
          <cell r="G388" t="str">
            <v>Idleb/إدلب</v>
          </cell>
          <cell r="H388" t="str">
            <v>Idleb/مركز إدلب</v>
          </cell>
          <cell r="I388" t="str">
            <v>Maaret Tamsrin/معرة تمصرين</v>
          </cell>
          <cell r="J388" t="str">
            <v>Kelly/كللي</v>
          </cell>
          <cell r="K388" t="str">
            <v>Kelly/كللي</v>
          </cell>
          <cell r="L388" t="str">
            <v>Bilal Camp * / مخيم بلال</v>
          </cell>
          <cell r="M388" t="str">
            <v>IS</v>
          </cell>
          <cell r="N388" t="str">
            <v>Mixed</v>
          </cell>
          <cell r="O388">
            <v>393</v>
          </cell>
          <cell r="P388">
            <v>355</v>
          </cell>
          <cell r="Q388">
            <v>328</v>
          </cell>
          <cell r="R388">
            <v>296</v>
          </cell>
          <cell r="S388">
            <v>1372</v>
          </cell>
          <cell r="T388">
            <v>255</v>
          </cell>
          <cell r="U388">
            <v>1</v>
          </cell>
          <cell r="V388">
            <v>0.5</v>
          </cell>
          <cell r="W388">
            <v>0.9</v>
          </cell>
          <cell r="X388">
            <v>0.25</v>
          </cell>
          <cell r="Y388">
            <v>0.5</v>
          </cell>
          <cell r="Z388">
            <v>1</v>
          </cell>
        </row>
        <row r="389">
          <cell r="F389" t="str">
            <v>CP000582</v>
          </cell>
          <cell r="G389" t="str">
            <v>Idleb/إدلب</v>
          </cell>
          <cell r="H389" t="str">
            <v>Idleb/مركز إدلب</v>
          </cell>
          <cell r="I389" t="str">
            <v>Maaret Tamsrin/معرة تمصرين</v>
          </cell>
          <cell r="J389" t="str">
            <v>Kelly/كللي</v>
          </cell>
          <cell r="K389" t="str">
            <v>Kelly/كللي</v>
          </cell>
          <cell r="L389" t="str">
            <v>Ehsan * / إحسان</v>
          </cell>
          <cell r="M389" t="str">
            <v>IS</v>
          </cell>
          <cell r="N389" t="str">
            <v>Mixed</v>
          </cell>
          <cell r="O389">
            <v>121</v>
          </cell>
          <cell r="P389">
            <v>134</v>
          </cell>
          <cell r="Q389">
            <v>73</v>
          </cell>
          <cell r="R389">
            <v>62</v>
          </cell>
          <cell r="S389">
            <v>390</v>
          </cell>
          <cell r="T389">
            <v>65</v>
          </cell>
          <cell r="U389">
            <v>1</v>
          </cell>
          <cell r="V389">
            <v>0.9</v>
          </cell>
          <cell r="W389">
            <v>0.7</v>
          </cell>
          <cell r="X389">
            <v>0.5</v>
          </cell>
          <cell r="Y389">
            <v>0.5</v>
          </cell>
          <cell r="Z389">
            <v>1</v>
          </cell>
        </row>
        <row r="390">
          <cell r="F390" t="str">
            <v>CP000583</v>
          </cell>
          <cell r="G390" t="str">
            <v>Idleb/إدلب</v>
          </cell>
          <cell r="H390" t="str">
            <v>Idleb/مركز إدلب</v>
          </cell>
          <cell r="I390" t="str">
            <v>Maaret Tamsrin/معرة تمصرين</v>
          </cell>
          <cell r="J390" t="str">
            <v>Kelly/كللي</v>
          </cell>
          <cell r="K390" t="str">
            <v>Kelly/كللي</v>
          </cell>
          <cell r="L390" t="str">
            <v>Faraj Allah * / فرج الله</v>
          </cell>
          <cell r="M390" t="str">
            <v>IS</v>
          </cell>
          <cell r="N390" t="str">
            <v>Mixed</v>
          </cell>
          <cell r="O390">
            <v>380</v>
          </cell>
          <cell r="P390">
            <v>424</v>
          </cell>
          <cell r="Q390">
            <v>230</v>
          </cell>
          <cell r="R390">
            <v>196</v>
          </cell>
          <cell r="S390">
            <v>1230</v>
          </cell>
          <cell r="T390">
            <v>205</v>
          </cell>
          <cell r="U390">
            <v>0.5</v>
          </cell>
          <cell r="V390">
            <v>0.6</v>
          </cell>
          <cell r="W390">
            <v>0.8</v>
          </cell>
          <cell r="Z390">
            <v>1</v>
          </cell>
        </row>
        <row r="391">
          <cell r="F391" t="str">
            <v>CP000584</v>
          </cell>
          <cell r="G391" t="str">
            <v>Idleb/إدلب</v>
          </cell>
          <cell r="H391" t="str">
            <v>Idleb/مركز إدلب</v>
          </cell>
          <cell r="I391" t="str">
            <v>Maaret Tamsrin/معرة تمصرين</v>
          </cell>
          <cell r="J391" t="str">
            <v>Kelly/كللي</v>
          </cell>
          <cell r="K391" t="str">
            <v>Kelly/كللي</v>
          </cell>
          <cell r="L391" t="str">
            <v>Hamra Camp * / مخيم الحمرة</v>
          </cell>
          <cell r="M391" t="str">
            <v>IS</v>
          </cell>
          <cell r="N391" t="str">
            <v>Mixed</v>
          </cell>
          <cell r="O391">
            <v>571</v>
          </cell>
          <cell r="P391">
            <v>619</v>
          </cell>
          <cell r="Q391">
            <v>952</v>
          </cell>
          <cell r="R391">
            <v>905</v>
          </cell>
          <cell r="S391">
            <v>3047</v>
          </cell>
          <cell r="T391">
            <v>800</v>
          </cell>
          <cell r="U391">
            <v>0.5</v>
          </cell>
          <cell r="V391">
            <v>0.5</v>
          </cell>
          <cell r="Z391">
            <v>1</v>
          </cell>
        </row>
        <row r="392">
          <cell r="F392" t="str">
            <v>CP000585</v>
          </cell>
          <cell r="G392" t="str">
            <v>Idleb/إدلب</v>
          </cell>
          <cell r="H392" t="str">
            <v>Idleb/مركز إدلب</v>
          </cell>
          <cell r="I392" t="str">
            <v>Maaret Tamsrin/معرة تمصرين</v>
          </cell>
          <cell r="J392" t="str">
            <v>Kelly/كللي</v>
          </cell>
          <cell r="K392" t="str">
            <v>Kelly/كللي</v>
          </cell>
          <cell r="L392" t="str">
            <v>Kafruma * / كفرومة</v>
          </cell>
          <cell r="M392" t="str">
            <v>IS</v>
          </cell>
          <cell r="N392" t="str">
            <v>Mixed</v>
          </cell>
          <cell r="O392">
            <v>158</v>
          </cell>
          <cell r="P392">
            <v>176</v>
          </cell>
          <cell r="Q392">
            <v>95</v>
          </cell>
          <cell r="R392">
            <v>81</v>
          </cell>
          <cell r="S392">
            <v>510</v>
          </cell>
          <cell r="T392">
            <v>85</v>
          </cell>
          <cell r="U392">
            <v>0.9</v>
          </cell>
          <cell r="V392">
            <v>0.95</v>
          </cell>
          <cell r="W392">
            <v>0.7</v>
          </cell>
          <cell r="X392">
            <v>0.25</v>
          </cell>
          <cell r="Y392">
            <v>0.25</v>
          </cell>
          <cell r="Z392">
            <v>0.25</v>
          </cell>
        </row>
        <row r="393">
          <cell r="F393" t="str">
            <v>CP000586</v>
          </cell>
          <cell r="G393" t="str">
            <v>Idleb/إدلب</v>
          </cell>
          <cell r="H393" t="str">
            <v>Idleb/مركز إدلب</v>
          </cell>
          <cell r="I393" t="str">
            <v>Maaret Tamsrin/معرة تمصرين</v>
          </cell>
          <cell r="J393" t="str">
            <v>Kelly/كللي</v>
          </cell>
          <cell r="K393" t="str">
            <v>Kelly/كللي</v>
          </cell>
          <cell r="L393" t="str">
            <v>Karnaz * / كرناز</v>
          </cell>
          <cell r="M393" t="str">
            <v>IS</v>
          </cell>
          <cell r="N393" t="str">
            <v>Mixed</v>
          </cell>
          <cell r="O393">
            <v>426</v>
          </cell>
          <cell r="P393">
            <v>475</v>
          </cell>
          <cell r="Q393">
            <v>257</v>
          </cell>
          <cell r="R393">
            <v>220</v>
          </cell>
          <cell r="S393">
            <v>1378</v>
          </cell>
          <cell r="T393">
            <v>230</v>
          </cell>
          <cell r="U393">
            <v>1</v>
          </cell>
          <cell r="V393">
            <v>0.8</v>
          </cell>
          <cell r="W393">
            <v>0.8</v>
          </cell>
          <cell r="X393">
            <v>0.25</v>
          </cell>
          <cell r="Y393">
            <v>0.25</v>
          </cell>
          <cell r="Z393">
            <v>1</v>
          </cell>
        </row>
        <row r="394">
          <cell r="F394" t="str">
            <v>CP000587</v>
          </cell>
          <cell r="G394" t="str">
            <v>Idleb/إدلب</v>
          </cell>
          <cell r="H394" t="str">
            <v>Idleb/مركز إدلب</v>
          </cell>
          <cell r="I394" t="str">
            <v>Maaret Tamsrin/معرة تمصرين</v>
          </cell>
          <cell r="J394" t="str">
            <v>Kelly/كللي</v>
          </cell>
          <cell r="K394" t="str">
            <v>Kelly/كللي</v>
          </cell>
          <cell r="L394" t="str">
            <v>Kawkab * / كوكب</v>
          </cell>
          <cell r="M394" t="str">
            <v>IS</v>
          </cell>
          <cell r="N394" t="str">
            <v>Mixed</v>
          </cell>
          <cell r="O394">
            <v>318</v>
          </cell>
          <cell r="P394">
            <v>356</v>
          </cell>
          <cell r="Q394">
            <v>193</v>
          </cell>
          <cell r="R394">
            <v>165</v>
          </cell>
          <cell r="S394">
            <v>1032</v>
          </cell>
          <cell r="T394">
            <v>172</v>
          </cell>
          <cell r="U394">
            <v>0.9</v>
          </cell>
          <cell r="V394">
            <v>0.8</v>
          </cell>
        </row>
        <row r="395">
          <cell r="F395" t="str">
            <v>CP000588</v>
          </cell>
          <cell r="G395" t="str">
            <v>Idleb/إدلب</v>
          </cell>
          <cell r="H395" t="str">
            <v>Idleb/مركز إدلب</v>
          </cell>
          <cell r="I395" t="str">
            <v>Maaret Tamsrin/معرة تمصرين</v>
          </cell>
          <cell r="J395" t="str">
            <v>Kelly/كللي</v>
          </cell>
          <cell r="K395" t="str">
            <v>Kelly/كللي</v>
          </cell>
          <cell r="L395" t="str">
            <v>Khair * / خير</v>
          </cell>
          <cell r="M395" t="str">
            <v>IS</v>
          </cell>
          <cell r="N395" t="str">
            <v>Mixed</v>
          </cell>
          <cell r="O395">
            <v>315</v>
          </cell>
          <cell r="P395">
            <v>351</v>
          </cell>
          <cell r="Q395">
            <v>191</v>
          </cell>
          <cell r="R395">
            <v>163</v>
          </cell>
          <cell r="S395">
            <v>1020</v>
          </cell>
          <cell r="T395">
            <v>170</v>
          </cell>
          <cell r="U395">
            <v>0.8</v>
          </cell>
          <cell r="V395">
            <v>0.4</v>
          </cell>
          <cell r="W395">
            <v>0.8</v>
          </cell>
          <cell r="X395">
            <v>0</v>
          </cell>
          <cell r="Y395">
            <v>0</v>
          </cell>
          <cell r="Z395">
            <v>0</v>
          </cell>
        </row>
        <row r="396">
          <cell r="F396" t="str">
            <v>CP000589</v>
          </cell>
          <cell r="G396" t="str">
            <v>Idleb/إدلب</v>
          </cell>
          <cell r="H396" t="str">
            <v>Idleb/مركز إدلب</v>
          </cell>
          <cell r="I396" t="str">
            <v>Maaret Tamsrin/معرة تمصرين</v>
          </cell>
          <cell r="J396" t="str">
            <v>Kelly/كللي</v>
          </cell>
          <cell r="K396" t="str">
            <v>Kelly/كللي</v>
          </cell>
          <cell r="L396" t="str">
            <v>Maghara * / مغرة</v>
          </cell>
          <cell r="M396" t="str">
            <v>IS</v>
          </cell>
          <cell r="N396" t="str">
            <v>Mixed</v>
          </cell>
          <cell r="O396">
            <v>55</v>
          </cell>
          <cell r="P396">
            <v>62</v>
          </cell>
          <cell r="Q396">
            <v>34</v>
          </cell>
          <cell r="R396">
            <v>29</v>
          </cell>
          <cell r="S396">
            <v>180</v>
          </cell>
          <cell r="T396">
            <v>30</v>
          </cell>
          <cell r="U396">
            <v>0.8</v>
          </cell>
          <cell r="V396">
            <v>0.7</v>
          </cell>
          <cell r="W396">
            <v>0.8</v>
          </cell>
          <cell r="X396">
            <v>5.0000000000000044E-2</v>
          </cell>
          <cell r="Y396">
            <v>0</v>
          </cell>
          <cell r="Z396">
            <v>0</v>
          </cell>
        </row>
        <row r="397">
          <cell r="F397" t="str">
            <v>CP000590</v>
          </cell>
          <cell r="G397" t="str">
            <v>Idleb/إدلب</v>
          </cell>
          <cell r="H397" t="str">
            <v>Idleb/مركز إدلب</v>
          </cell>
          <cell r="I397" t="str">
            <v>Maaret Tamsrin/معرة تمصرين</v>
          </cell>
          <cell r="J397" t="str">
            <v>Kelly/كللي</v>
          </cell>
          <cell r="K397" t="str">
            <v>Kelly/كللي</v>
          </cell>
          <cell r="L397" t="str">
            <v>Mokhtar * / مختار</v>
          </cell>
          <cell r="M397" t="str">
            <v>IS</v>
          </cell>
          <cell r="N397" t="str">
            <v>Mixed</v>
          </cell>
          <cell r="O397">
            <v>306</v>
          </cell>
          <cell r="P397">
            <v>342</v>
          </cell>
          <cell r="Q397">
            <v>184</v>
          </cell>
          <cell r="R397">
            <v>158</v>
          </cell>
          <cell r="S397">
            <v>990</v>
          </cell>
          <cell r="T397">
            <v>165</v>
          </cell>
          <cell r="U397">
            <v>0.5</v>
          </cell>
          <cell r="V397">
            <v>5.0000000000000044E-2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</row>
        <row r="398">
          <cell r="F398" t="str">
            <v>CP000591</v>
          </cell>
          <cell r="G398" t="str">
            <v>Idleb/إدلب</v>
          </cell>
          <cell r="H398" t="str">
            <v>Idleb/مركز إدلب</v>
          </cell>
          <cell r="I398" t="str">
            <v>Maaret Tamsrin/معرة تمصرين</v>
          </cell>
          <cell r="J398" t="str">
            <v>Kelly/كللي</v>
          </cell>
          <cell r="K398" t="str">
            <v>Kelly/كللي</v>
          </cell>
          <cell r="L398" t="str">
            <v>Muzun Camp * / مخيم مزن</v>
          </cell>
          <cell r="M398" t="str">
            <v>IS</v>
          </cell>
          <cell r="N398" t="str">
            <v>Mixed</v>
          </cell>
          <cell r="O398">
            <v>611</v>
          </cell>
          <cell r="P398">
            <v>682</v>
          </cell>
          <cell r="Q398">
            <v>369</v>
          </cell>
          <cell r="R398">
            <v>315</v>
          </cell>
          <cell r="S398">
            <v>1977</v>
          </cell>
          <cell r="T398">
            <v>330</v>
          </cell>
          <cell r="U398">
            <v>1</v>
          </cell>
          <cell r="V398">
            <v>0.8</v>
          </cell>
          <cell r="W398">
            <v>0.8</v>
          </cell>
          <cell r="X398">
            <v>0.2</v>
          </cell>
          <cell r="Z398">
            <v>1</v>
          </cell>
        </row>
        <row r="399">
          <cell r="F399" t="str">
            <v>CP000592</v>
          </cell>
          <cell r="G399" t="str">
            <v>Idleb/إدلب</v>
          </cell>
          <cell r="H399" t="str">
            <v>Idleb/مركز إدلب</v>
          </cell>
          <cell r="I399" t="str">
            <v>Maaret Tamsrin/معرة تمصرين</v>
          </cell>
          <cell r="J399" t="str">
            <v>Kelly/كللي</v>
          </cell>
          <cell r="K399" t="str">
            <v>Kelly/كللي</v>
          </cell>
          <cell r="L399" t="str">
            <v>Noor * / نور</v>
          </cell>
          <cell r="M399" t="str">
            <v>IS</v>
          </cell>
          <cell r="N399" t="str">
            <v>Mixed</v>
          </cell>
          <cell r="O399">
            <v>376</v>
          </cell>
          <cell r="P399">
            <v>420</v>
          </cell>
          <cell r="Q399">
            <v>227</v>
          </cell>
          <cell r="R399">
            <v>195</v>
          </cell>
          <cell r="S399">
            <v>1218</v>
          </cell>
          <cell r="T399">
            <v>203</v>
          </cell>
          <cell r="U399">
            <v>0.8</v>
          </cell>
          <cell r="V399">
            <v>0.30000000000000004</v>
          </cell>
          <cell r="W399">
            <v>0.9</v>
          </cell>
          <cell r="X399">
            <v>0.8</v>
          </cell>
          <cell r="Y399">
            <v>0.5</v>
          </cell>
          <cell r="Z399">
            <v>0</v>
          </cell>
        </row>
        <row r="400">
          <cell r="F400" t="str">
            <v>CP000593</v>
          </cell>
          <cell r="G400" t="str">
            <v>Idleb/إدلب</v>
          </cell>
          <cell r="H400" t="str">
            <v>Idleb/مركز إدلب</v>
          </cell>
          <cell r="I400" t="str">
            <v>Maaret Tamsrin/معرة تمصرين</v>
          </cell>
          <cell r="J400" t="str">
            <v>Kelly/كللي</v>
          </cell>
          <cell r="K400" t="str">
            <v>Kelly/كللي</v>
          </cell>
          <cell r="L400" t="str">
            <v>Omneer * / ام نير</v>
          </cell>
          <cell r="M400" t="str">
            <v>IS</v>
          </cell>
          <cell r="N400" t="str">
            <v>Mixed</v>
          </cell>
          <cell r="O400">
            <v>161</v>
          </cell>
          <cell r="P400">
            <v>180</v>
          </cell>
          <cell r="Q400">
            <v>97</v>
          </cell>
          <cell r="R400">
            <v>83</v>
          </cell>
          <cell r="S400">
            <v>521</v>
          </cell>
          <cell r="T400">
            <v>87</v>
          </cell>
          <cell r="U400">
            <v>0.8</v>
          </cell>
          <cell r="V400">
            <v>0.25</v>
          </cell>
          <cell r="W400">
            <v>0.7</v>
          </cell>
          <cell r="X400">
            <v>0</v>
          </cell>
          <cell r="Y400">
            <v>0</v>
          </cell>
          <cell r="Z400">
            <v>0</v>
          </cell>
        </row>
        <row r="401">
          <cell r="F401" t="str">
            <v>CP000594</v>
          </cell>
          <cell r="G401" t="str">
            <v>Idleb/إدلب</v>
          </cell>
          <cell r="H401" t="str">
            <v>Idleb/مركز إدلب</v>
          </cell>
          <cell r="I401" t="str">
            <v>Maaret Tamsrin/معرة تمصرين</v>
          </cell>
          <cell r="J401" t="str">
            <v>Kelly/كللي</v>
          </cell>
          <cell r="K401" t="str">
            <v>Kelly/كللي</v>
          </cell>
          <cell r="L401" t="str">
            <v>Qurtoba * / قرطبة</v>
          </cell>
          <cell r="M401" t="str">
            <v>IS</v>
          </cell>
          <cell r="N401" t="str">
            <v>Mixed</v>
          </cell>
          <cell r="O401">
            <v>371</v>
          </cell>
          <cell r="P401">
            <v>413</v>
          </cell>
          <cell r="Q401">
            <v>223</v>
          </cell>
          <cell r="R401">
            <v>191</v>
          </cell>
          <cell r="S401">
            <v>1198</v>
          </cell>
          <cell r="T401">
            <v>200</v>
          </cell>
          <cell r="U401">
            <v>1</v>
          </cell>
          <cell r="V401">
            <v>0.5</v>
          </cell>
          <cell r="W401">
            <v>0.5</v>
          </cell>
          <cell r="X401">
            <v>0.5</v>
          </cell>
          <cell r="Y401">
            <v>0.25</v>
          </cell>
          <cell r="Z401">
            <v>1</v>
          </cell>
        </row>
        <row r="402">
          <cell r="F402" t="str">
            <v>CP000595</v>
          </cell>
          <cell r="G402" t="str">
            <v>Idleb/إدلب</v>
          </cell>
          <cell r="H402" t="str">
            <v>Idleb/مركز إدلب</v>
          </cell>
          <cell r="I402" t="str">
            <v>Maaret Tamsrin/معرة تمصرين</v>
          </cell>
          <cell r="J402" t="str">
            <v>Kelly/كللي</v>
          </cell>
          <cell r="K402" t="str">
            <v>Kelly/كللي</v>
          </cell>
          <cell r="L402" t="str">
            <v>Rafe'en * / رافعين</v>
          </cell>
          <cell r="M402" t="str">
            <v>IS</v>
          </cell>
          <cell r="N402" t="str">
            <v>Mixed</v>
          </cell>
          <cell r="O402">
            <v>244</v>
          </cell>
          <cell r="P402">
            <v>273</v>
          </cell>
          <cell r="Q402">
            <v>148</v>
          </cell>
          <cell r="R402">
            <v>126</v>
          </cell>
          <cell r="S402">
            <v>791</v>
          </cell>
          <cell r="T402">
            <v>132</v>
          </cell>
          <cell r="U402">
            <v>0.75</v>
          </cell>
          <cell r="V402">
            <v>0.25</v>
          </cell>
          <cell r="W402">
            <v>0.9</v>
          </cell>
          <cell r="X402">
            <v>0.8</v>
          </cell>
          <cell r="Y402">
            <v>0</v>
          </cell>
          <cell r="Z402">
            <v>0</v>
          </cell>
        </row>
        <row r="403">
          <cell r="F403" t="str">
            <v>CP000596</v>
          </cell>
          <cell r="G403" t="str">
            <v>Idleb/إدلب</v>
          </cell>
          <cell r="H403" t="str">
            <v>Idleb/مركز إدلب</v>
          </cell>
          <cell r="I403" t="str">
            <v>Maaret Tamsrin/معرة تمصرين</v>
          </cell>
          <cell r="J403" t="str">
            <v>Kelly/كللي</v>
          </cell>
          <cell r="K403" t="str">
            <v>Kelly/كللي</v>
          </cell>
          <cell r="L403" t="str">
            <v>Sokari * / السكري</v>
          </cell>
          <cell r="M403" t="str">
            <v>IS</v>
          </cell>
          <cell r="N403" t="str">
            <v>Mixed</v>
          </cell>
          <cell r="O403">
            <v>185</v>
          </cell>
          <cell r="P403">
            <v>207</v>
          </cell>
          <cell r="Q403">
            <v>112</v>
          </cell>
          <cell r="R403">
            <v>96</v>
          </cell>
          <cell r="S403">
            <v>600</v>
          </cell>
          <cell r="T403">
            <v>100</v>
          </cell>
          <cell r="U403">
            <v>0.75</v>
          </cell>
          <cell r="V403">
            <v>0.5</v>
          </cell>
          <cell r="X403">
            <v>0.5</v>
          </cell>
          <cell r="Y403">
            <v>0.25</v>
          </cell>
          <cell r="Z403">
            <v>1</v>
          </cell>
        </row>
        <row r="404">
          <cell r="F404" t="str">
            <v>CP000597</v>
          </cell>
          <cell r="G404" t="str">
            <v>Idleb/إدلب</v>
          </cell>
          <cell r="H404" t="str">
            <v>Idleb/مركز إدلب</v>
          </cell>
          <cell r="I404" t="str">
            <v>Maaret Tamsrin/معرة تمصرين</v>
          </cell>
          <cell r="J404" t="str">
            <v>Kelly/كللي</v>
          </cell>
          <cell r="K404" t="str">
            <v>Kelly/كللي</v>
          </cell>
          <cell r="L404" t="str">
            <v>Taiba (Kelly) */ طيسة(كللي)</v>
          </cell>
          <cell r="M404" t="str">
            <v>IS</v>
          </cell>
          <cell r="N404" t="str">
            <v>Mixed</v>
          </cell>
          <cell r="O404">
            <v>273</v>
          </cell>
          <cell r="P404">
            <v>304</v>
          </cell>
          <cell r="Q404">
            <v>165</v>
          </cell>
          <cell r="R404">
            <v>141</v>
          </cell>
          <cell r="S404">
            <v>883</v>
          </cell>
          <cell r="T404">
            <v>147</v>
          </cell>
          <cell r="U404">
            <v>0.95</v>
          </cell>
          <cell r="V404">
            <v>0.75</v>
          </cell>
          <cell r="W404">
            <v>0.8</v>
          </cell>
          <cell r="X404">
            <v>5.0000000000000044E-2</v>
          </cell>
          <cell r="Y404">
            <v>0.5</v>
          </cell>
          <cell r="Z404">
            <v>0.8</v>
          </cell>
        </row>
        <row r="405">
          <cell r="F405" t="str">
            <v>CP000598</v>
          </cell>
          <cell r="G405" t="str">
            <v>Idleb/إدلب</v>
          </cell>
          <cell r="H405" t="str">
            <v>Idleb/مركز إدلب</v>
          </cell>
          <cell r="I405" t="str">
            <v>Maaret Tamsrin/معرة تمصرين</v>
          </cell>
          <cell r="J405" t="str">
            <v>Kelly/كللي</v>
          </cell>
          <cell r="K405" t="str">
            <v>Kelly/كللي</v>
          </cell>
          <cell r="L405" t="str">
            <v>Tawhid Camp * / مخيم التوحيد</v>
          </cell>
          <cell r="M405" t="str">
            <v>IS</v>
          </cell>
          <cell r="N405" t="str">
            <v>Mixed</v>
          </cell>
          <cell r="O405">
            <v>425</v>
          </cell>
          <cell r="P405">
            <v>475</v>
          </cell>
          <cell r="Q405">
            <v>257</v>
          </cell>
          <cell r="R405">
            <v>221</v>
          </cell>
          <cell r="S405">
            <v>1378</v>
          </cell>
          <cell r="T405">
            <v>230</v>
          </cell>
          <cell r="U405">
            <v>0.65</v>
          </cell>
          <cell r="V405">
            <v>0.5</v>
          </cell>
          <cell r="W405">
            <v>0.7</v>
          </cell>
          <cell r="X405">
            <v>0.35</v>
          </cell>
          <cell r="Y405">
            <v>0.5</v>
          </cell>
          <cell r="Z405">
            <v>1</v>
          </cell>
        </row>
        <row r="406">
          <cell r="F406" t="str">
            <v>CP000599</v>
          </cell>
          <cell r="G406" t="str">
            <v>Idleb/إدلب</v>
          </cell>
          <cell r="H406" t="str">
            <v>Idleb/مركز إدلب</v>
          </cell>
          <cell r="I406" t="str">
            <v>Maaret Tamsrin/معرة تمصرين</v>
          </cell>
          <cell r="J406" t="str">
            <v>Kelly/كللي</v>
          </cell>
          <cell r="K406" t="str">
            <v>Kelly/كللي</v>
          </cell>
          <cell r="L406" t="str">
            <v>Tuqan Camp * / مخيم طوقان</v>
          </cell>
          <cell r="M406" t="str">
            <v>IS</v>
          </cell>
          <cell r="N406" t="str">
            <v>Mixed</v>
          </cell>
          <cell r="O406">
            <v>634</v>
          </cell>
          <cell r="P406">
            <v>706</v>
          </cell>
          <cell r="Q406">
            <v>382</v>
          </cell>
          <cell r="R406">
            <v>328</v>
          </cell>
          <cell r="S406">
            <v>2050</v>
          </cell>
          <cell r="T406">
            <v>410</v>
          </cell>
          <cell r="U406">
            <v>0.7</v>
          </cell>
          <cell r="V406">
            <v>0.5</v>
          </cell>
          <cell r="W406">
            <v>1</v>
          </cell>
          <cell r="X406">
            <v>1</v>
          </cell>
          <cell r="Y406">
            <v>1</v>
          </cell>
          <cell r="Z406">
            <v>0.7</v>
          </cell>
        </row>
        <row r="407">
          <cell r="F407" t="str">
            <v>CP000528</v>
          </cell>
          <cell r="G407" t="str">
            <v>Idleb/إدلب</v>
          </cell>
          <cell r="H407" t="str">
            <v>Idleb/مركز إدلب</v>
          </cell>
          <cell r="I407" t="str">
            <v>Maaret Tamsrin/معرة تمصرين</v>
          </cell>
          <cell r="J407" t="str">
            <v>Maaret Elekhwan/معارة الاخوان</v>
          </cell>
          <cell r="K407" t="str">
            <v>Maaret Tamsrin/ معرة تمصرين</v>
          </cell>
          <cell r="L407" t="str">
            <v>Maaret Elekhwan Camp/مخيم معارة الاخوان</v>
          </cell>
          <cell r="M407" t="str">
            <v>PC</v>
          </cell>
          <cell r="N407" t="str">
            <v>Mixed</v>
          </cell>
          <cell r="O407">
            <v>1134</v>
          </cell>
          <cell r="P407">
            <v>1203</v>
          </cell>
          <cell r="Q407">
            <v>863</v>
          </cell>
          <cell r="R407">
            <v>703</v>
          </cell>
          <cell r="S407">
            <v>3903</v>
          </cell>
          <cell r="T407">
            <v>841</v>
          </cell>
          <cell r="U407">
            <v>1</v>
          </cell>
          <cell r="V407">
            <v>1</v>
          </cell>
          <cell r="W407">
            <v>1</v>
          </cell>
          <cell r="X407">
            <v>1</v>
          </cell>
          <cell r="Y407">
            <v>1</v>
          </cell>
          <cell r="Z407">
            <v>1</v>
          </cell>
        </row>
        <row r="408">
          <cell r="F408" t="str">
            <v>CP000402</v>
          </cell>
          <cell r="G408" t="str">
            <v>Idleb/إدلب</v>
          </cell>
          <cell r="H408" t="str">
            <v>Idleb/مركز إدلب</v>
          </cell>
          <cell r="I408" t="str">
            <v>Maaret Tamsrin/معرة تمصرين</v>
          </cell>
          <cell r="J408" t="str">
            <v>Maaret Elekhwan/معارة الاخوان</v>
          </cell>
          <cell r="K408" t="str">
            <v>Maaret Tamsrin/ معرة تمصرين</v>
          </cell>
          <cell r="L408" t="str">
            <v xml:space="preserve">Maaret Elekhwan Transit/Reception Centre/ مركز استقبال معرة الاخوان </v>
          </cell>
          <cell r="M408" t="str">
            <v>T/RC</v>
          </cell>
          <cell r="N408" t="str">
            <v>Tented</v>
          </cell>
          <cell r="O408">
            <v>198</v>
          </cell>
          <cell r="P408">
            <v>253</v>
          </cell>
          <cell r="Q408">
            <v>235</v>
          </cell>
          <cell r="R408">
            <v>216</v>
          </cell>
          <cell r="S408">
            <v>902</v>
          </cell>
          <cell r="T408">
            <v>202</v>
          </cell>
          <cell r="U408">
            <v>1</v>
          </cell>
          <cell r="V408">
            <v>1</v>
          </cell>
        </row>
        <row r="409">
          <cell r="F409" t="str">
            <v>CP000332</v>
          </cell>
          <cell r="G409" t="str">
            <v>Idleb/إدلب</v>
          </cell>
          <cell r="H409" t="str">
            <v>Jisr-Ash-Shugur/جسر الشغور</v>
          </cell>
          <cell r="I409" t="str">
            <v>Badama/بداما</v>
          </cell>
          <cell r="J409" t="str">
            <v>Kherbet Eljoz/خربة الجوز</v>
          </cell>
          <cell r="K409" t="str">
            <v>Kherbet Eljoz/ خربة الجوز</v>
          </cell>
          <cell r="L409" t="str">
            <v>Al Fateha/ الفاتحة</v>
          </cell>
          <cell r="M409" t="str">
            <v>IS</v>
          </cell>
          <cell r="N409" t="str">
            <v>Mixed</v>
          </cell>
          <cell r="O409">
            <v>261</v>
          </cell>
          <cell r="P409">
            <v>208</v>
          </cell>
          <cell r="Q409">
            <v>158</v>
          </cell>
          <cell r="R409">
            <v>145</v>
          </cell>
          <cell r="S409">
            <v>772</v>
          </cell>
          <cell r="T409">
            <v>176</v>
          </cell>
          <cell r="U409">
            <v>0.65</v>
          </cell>
          <cell r="V409">
            <v>1</v>
          </cell>
        </row>
        <row r="410">
          <cell r="F410" t="str">
            <v>CP000325</v>
          </cell>
          <cell r="G410" t="str">
            <v>Idleb/إدلب</v>
          </cell>
          <cell r="H410" t="str">
            <v>Jisr-Ash-Shugur/جسر الشغور</v>
          </cell>
          <cell r="I410" t="str">
            <v>Badama/بداما</v>
          </cell>
          <cell r="J410" t="str">
            <v>Kherbet Eljoz/خربة الجوز</v>
          </cell>
          <cell r="K410" t="str">
            <v>Kherbet Eljoz/ خربة الجوز</v>
          </cell>
          <cell r="L410" t="str">
            <v>Ataa Al Kheir/ عطاء الخير</v>
          </cell>
          <cell r="M410" t="str">
            <v>IS</v>
          </cell>
          <cell r="N410" t="str">
            <v>Mixed</v>
          </cell>
          <cell r="O410">
            <v>969</v>
          </cell>
          <cell r="P410">
            <v>1118</v>
          </cell>
          <cell r="Q410">
            <v>1023</v>
          </cell>
          <cell r="R410">
            <v>894</v>
          </cell>
          <cell r="S410">
            <v>4004</v>
          </cell>
          <cell r="T410">
            <v>951</v>
          </cell>
          <cell r="U410">
            <v>0.5</v>
          </cell>
          <cell r="V410">
            <v>1</v>
          </cell>
          <cell r="W410">
            <v>1</v>
          </cell>
          <cell r="X410">
            <v>1</v>
          </cell>
          <cell r="Y410">
            <v>1</v>
          </cell>
        </row>
        <row r="411">
          <cell r="F411" t="str">
            <v>CP000326</v>
          </cell>
          <cell r="G411" t="str">
            <v>Idleb/إدلب</v>
          </cell>
          <cell r="H411" t="str">
            <v>Jisr-Ash-Shugur/جسر الشغور</v>
          </cell>
          <cell r="I411" t="str">
            <v>Badama/بداما</v>
          </cell>
          <cell r="J411" t="str">
            <v>Kherbet Eljoz/خربة الجوز</v>
          </cell>
          <cell r="K411" t="str">
            <v>Kherbet Eljoz/ خربة الجوز</v>
          </cell>
          <cell r="L411" t="str">
            <v xml:space="preserve">Ein Al Bayda/ عين البيضاء </v>
          </cell>
          <cell r="M411" t="str">
            <v>IS</v>
          </cell>
          <cell r="N411" t="str">
            <v>Mixed</v>
          </cell>
          <cell r="O411">
            <v>651</v>
          </cell>
          <cell r="P411">
            <v>746</v>
          </cell>
          <cell r="Q411">
            <v>654</v>
          </cell>
          <cell r="R411">
            <v>573</v>
          </cell>
          <cell r="S411">
            <v>2624</v>
          </cell>
          <cell r="T411">
            <v>613</v>
          </cell>
          <cell r="U411">
            <v>0.7</v>
          </cell>
          <cell r="V411">
            <v>0.7</v>
          </cell>
          <cell r="W411">
            <v>1</v>
          </cell>
          <cell r="X411">
            <v>1</v>
          </cell>
          <cell r="Y411">
            <v>1</v>
          </cell>
        </row>
        <row r="412">
          <cell r="F412" t="str">
            <v>CP000327</v>
          </cell>
          <cell r="G412" t="str">
            <v>Idleb/إدلب</v>
          </cell>
          <cell r="H412" t="str">
            <v>Jisr-Ash-Shugur/جسر الشغور</v>
          </cell>
          <cell r="I412" t="str">
            <v>Badama/بداما</v>
          </cell>
          <cell r="J412" t="str">
            <v>Kherbet Eljoz/خربة الجوز</v>
          </cell>
          <cell r="K412" t="str">
            <v>Kherbet Eljoz/ خربة الجوز</v>
          </cell>
          <cell r="L412" t="str">
            <v>Omar/ عمر</v>
          </cell>
          <cell r="M412" t="str">
            <v>IS</v>
          </cell>
          <cell r="N412" t="str">
            <v>Mixed</v>
          </cell>
          <cell r="O412">
            <v>806</v>
          </cell>
          <cell r="P412">
            <v>927</v>
          </cell>
          <cell r="Q412">
            <v>877</v>
          </cell>
          <cell r="R412">
            <v>788</v>
          </cell>
          <cell r="S412">
            <v>3398</v>
          </cell>
          <cell r="T412">
            <v>819</v>
          </cell>
          <cell r="U412">
            <v>0.5</v>
          </cell>
          <cell r="V412">
            <v>0.5</v>
          </cell>
          <cell r="W412">
            <v>1</v>
          </cell>
          <cell r="X412">
            <v>1</v>
          </cell>
          <cell r="Y412">
            <v>1</v>
          </cell>
        </row>
        <row r="413">
          <cell r="F413" t="str">
            <v>CP000113</v>
          </cell>
          <cell r="G413" t="str">
            <v>Idleb/إدلب</v>
          </cell>
          <cell r="H413" t="str">
            <v>Jisr-Ash-Shugur/جسر الشغور</v>
          </cell>
          <cell r="I413" t="str">
            <v>Badama/بداما</v>
          </cell>
          <cell r="J413" t="str">
            <v>Kherbet Eljoz/خربة الجوز</v>
          </cell>
          <cell r="K413" t="str">
            <v>Kherbet Eljoz/ خربة الجوز</v>
          </cell>
          <cell r="L413" t="str">
            <v>Salah Alden (Kherbet Eljoz)/ صلاح الدين</v>
          </cell>
          <cell r="M413" t="str">
            <v>IS</v>
          </cell>
          <cell r="N413" t="str">
            <v>Mixed</v>
          </cell>
          <cell r="O413">
            <v>1439</v>
          </cell>
          <cell r="P413">
            <v>1594</v>
          </cell>
          <cell r="Q413">
            <v>1612</v>
          </cell>
          <cell r="R413">
            <v>1462</v>
          </cell>
          <cell r="S413">
            <v>6107</v>
          </cell>
          <cell r="T413">
            <v>1489</v>
          </cell>
          <cell r="U413">
            <v>0.75</v>
          </cell>
          <cell r="V413">
            <v>0.75</v>
          </cell>
          <cell r="W413">
            <v>1</v>
          </cell>
          <cell r="X413">
            <v>1</v>
          </cell>
          <cell r="Y413">
            <v>1</v>
          </cell>
          <cell r="Z413">
            <v>1</v>
          </cell>
        </row>
        <row r="414">
          <cell r="F414" t="str">
            <v>CP000259</v>
          </cell>
          <cell r="G414" t="str">
            <v>Idleb/إدلب</v>
          </cell>
          <cell r="H414" t="str">
            <v>Jisr-Ash-Shugur/جسر الشغور</v>
          </cell>
          <cell r="I414" t="str">
            <v>Badama/بداما</v>
          </cell>
          <cell r="J414" t="str">
            <v>Ein El-Bayda (Badama)/عين البيضا - بداما</v>
          </cell>
          <cell r="K414" t="str">
            <v>Obein/ أوبين</v>
          </cell>
          <cell r="L414" t="str">
            <v xml:space="preserve">Al Hanbushiyeh/ الحنبوشية </v>
          </cell>
          <cell r="M414" t="str">
            <v>IS</v>
          </cell>
          <cell r="N414" t="str">
            <v>Mixed</v>
          </cell>
          <cell r="O414">
            <v>506</v>
          </cell>
          <cell r="P414">
            <v>500</v>
          </cell>
          <cell r="Q414">
            <v>641</v>
          </cell>
          <cell r="R414">
            <v>562</v>
          </cell>
          <cell r="S414">
            <v>2209</v>
          </cell>
          <cell r="T414">
            <v>560</v>
          </cell>
          <cell r="U414">
            <v>1</v>
          </cell>
          <cell r="V414">
            <v>1</v>
          </cell>
          <cell r="W414">
            <v>1</v>
          </cell>
          <cell r="X414">
            <v>1</v>
          </cell>
          <cell r="Y414">
            <v>1</v>
          </cell>
        </row>
        <row r="415">
          <cell r="F415" t="str">
            <v>CP000505</v>
          </cell>
          <cell r="G415" t="str">
            <v>Idleb/إدلب</v>
          </cell>
          <cell r="H415" t="str">
            <v>Jisr-Ash-Shugur/جسر الشغور</v>
          </cell>
          <cell r="I415" t="str">
            <v>Badama/بداما</v>
          </cell>
          <cell r="J415" t="str">
            <v>Ein El-Bayda (Badama)/عين البيضا - بداما</v>
          </cell>
          <cell r="K415" t="str">
            <v>Obein/ أوبين</v>
          </cell>
          <cell r="L415" t="str">
            <v>Al Ziyara/الزيارة</v>
          </cell>
          <cell r="M415" t="str">
            <v>PC</v>
          </cell>
          <cell r="N415" t="str">
            <v>Mixed</v>
          </cell>
          <cell r="O415">
            <v>120</v>
          </cell>
          <cell r="P415">
            <v>135</v>
          </cell>
          <cell r="Q415">
            <v>140</v>
          </cell>
          <cell r="R415">
            <v>170</v>
          </cell>
          <cell r="S415">
            <v>565</v>
          </cell>
          <cell r="T415">
            <v>166</v>
          </cell>
          <cell r="U415">
            <v>0.5</v>
          </cell>
          <cell r="V415">
            <v>0.5</v>
          </cell>
          <cell r="W415">
            <v>0.9</v>
          </cell>
          <cell r="X415">
            <v>0.1</v>
          </cell>
          <cell r="Y415">
            <v>0.9</v>
          </cell>
          <cell r="Z415">
            <v>0.5</v>
          </cell>
        </row>
        <row r="416">
          <cell r="F416" t="str">
            <v>CP000523</v>
          </cell>
          <cell r="G416" t="str">
            <v>Idleb/إدلب</v>
          </cell>
          <cell r="H416" t="str">
            <v>Jisr-Ash-Shugur/جسر الشغور</v>
          </cell>
          <cell r="I416" t="str">
            <v>Badama/بداما</v>
          </cell>
          <cell r="J416" t="str">
            <v>Ein El-Bayda (Badama)/عين البيضا - بداما</v>
          </cell>
          <cell r="K416" t="str">
            <v>Obein/ أوبين</v>
          </cell>
          <cell r="L416" t="str">
            <v>Badama 2/2 بداما</v>
          </cell>
          <cell r="M416" t="str">
            <v>IS</v>
          </cell>
          <cell r="N416" t="str">
            <v>Mixed</v>
          </cell>
          <cell r="O416">
            <v>86</v>
          </cell>
          <cell r="P416">
            <v>98</v>
          </cell>
          <cell r="Q416">
            <v>93</v>
          </cell>
          <cell r="R416">
            <v>88</v>
          </cell>
          <cell r="S416">
            <v>365</v>
          </cell>
          <cell r="T416">
            <v>93</v>
          </cell>
          <cell r="U416">
            <v>0.75</v>
          </cell>
          <cell r="V416">
            <v>0.75</v>
          </cell>
          <cell r="W416">
            <v>0.9</v>
          </cell>
          <cell r="X416">
            <v>0.8</v>
          </cell>
          <cell r="Y416">
            <v>0.9</v>
          </cell>
          <cell r="Z416">
            <v>0.6</v>
          </cell>
        </row>
        <row r="417">
          <cell r="F417" t="str">
            <v>CP000424</v>
          </cell>
          <cell r="G417" t="str">
            <v>Idleb/إدلب</v>
          </cell>
          <cell r="H417" t="str">
            <v>Jisr-Ash-Shugur/جسر الشغور</v>
          </cell>
          <cell r="I417" t="str">
            <v>Darkosh/دركوش</v>
          </cell>
          <cell r="J417" t="str">
            <v>Dorriyeh/الدرية</v>
          </cell>
          <cell r="K417" t="str">
            <v>Darkosh/ دركوش</v>
          </cell>
          <cell r="L417" t="str">
            <v>Al Bonyan/ البنيان</v>
          </cell>
          <cell r="M417" t="str">
            <v>IS</v>
          </cell>
          <cell r="N417" t="str">
            <v>Tented</v>
          </cell>
          <cell r="O417">
            <v>89</v>
          </cell>
          <cell r="P417">
            <v>97</v>
          </cell>
          <cell r="Q417">
            <v>87</v>
          </cell>
          <cell r="R417">
            <v>78</v>
          </cell>
          <cell r="S417">
            <v>351</v>
          </cell>
          <cell r="T417">
            <v>60</v>
          </cell>
          <cell r="U417">
            <v>0.8</v>
          </cell>
          <cell r="V417">
            <v>1</v>
          </cell>
          <cell r="W417">
            <v>1</v>
          </cell>
          <cell r="X417">
            <v>1</v>
          </cell>
          <cell r="Y417">
            <v>1</v>
          </cell>
          <cell r="Z417">
            <v>1</v>
          </cell>
        </row>
        <row r="418">
          <cell r="F418" t="str">
            <v>CP000481</v>
          </cell>
          <cell r="G418" t="str">
            <v>Idleb/إدلب</v>
          </cell>
          <cell r="H418" t="str">
            <v>Jisr-Ash-Shugur/جسر الشغور</v>
          </cell>
          <cell r="I418" t="str">
            <v>Darkosh/دركوش</v>
          </cell>
          <cell r="J418" t="str">
            <v>Dorriyeh/الدرية</v>
          </cell>
          <cell r="K418" t="str">
            <v>Darkosh/ دركوش</v>
          </cell>
          <cell r="L418" t="str">
            <v>Al Faroq (Darkosh) /  (دركوش)  الفاروق</v>
          </cell>
          <cell r="M418" t="str">
            <v>IS</v>
          </cell>
          <cell r="N418" t="str">
            <v>Mixed</v>
          </cell>
          <cell r="O418">
            <v>150</v>
          </cell>
          <cell r="P418">
            <v>168</v>
          </cell>
          <cell r="Q418">
            <v>165</v>
          </cell>
          <cell r="R418">
            <v>155</v>
          </cell>
          <cell r="S418">
            <v>638</v>
          </cell>
          <cell r="T418">
            <v>157</v>
          </cell>
          <cell r="U418">
            <v>0.75</v>
          </cell>
          <cell r="V418">
            <v>1</v>
          </cell>
          <cell r="W418">
            <v>1</v>
          </cell>
          <cell r="X418">
            <v>1</v>
          </cell>
          <cell r="Y418">
            <v>1</v>
          </cell>
          <cell r="Z418">
            <v>1</v>
          </cell>
        </row>
        <row r="419">
          <cell r="F419" t="str">
            <v>CP000341</v>
          </cell>
          <cell r="G419" t="str">
            <v>Idleb/إدلب</v>
          </cell>
          <cell r="H419" t="str">
            <v>Jisr-Ash-Shugur/جسر الشغور</v>
          </cell>
          <cell r="I419" t="str">
            <v>Darkosh/دركوش</v>
          </cell>
          <cell r="J419" t="str">
            <v>Dorriyeh/الدرية</v>
          </cell>
          <cell r="K419" t="str">
            <v>Darkosh/ دركوش</v>
          </cell>
          <cell r="L419" t="str">
            <v>Ali Bin Abi Taleb (Dorriyeh) /  (الدرية)علي بن ابي طالب</v>
          </cell>
          <cell r="M419" t="str">
            <v>IS</v>
          </cell>
          <cell r="N419" t="str">
            <v>Mixed</v>
          </cell>
          <cell r="O419">
            <v>127</v>
          </cell>
          <cell r="P419">
            <v>129</v>
          </cell>
          <cell r="Q419">
            <v>120</v>
          </cell>
          <cell r="R419">
            <v>109</v>
          </cell>
          <cell r="S419">
            <v>485</v>
          </cell>
          <cell r="T419">
            <v>118</v>
          </cell>
          <cell r="U419">
            <v>0.7</v>
          </cell>
          <cell r="V419">
            <v>1</v>
          </cell>
          <cell r="W419">
            <v>1</v>
          </cell>
          <cell r="X419">
            <v>1</v>
          </cell>
          <cell r="Y419">
            <v>1</v>
          </cell>
          <cell r="Z419">
            <v>1</v>
          </cell>
        </row>
        <row r="420">
          <cell r="F420" t="str">
            <v>CP000329</v>
          </cell>
          <cell r="G420" t="str">
            <v>Idleb/إدلب</v>
          </cell>
          <cell r="H420" t="str">
            <v>Jisr-Ash-Shugur/جسر الشغور</v>
          </cell>
          <cell r="I420" t="str">
            <v>Darkosh/دركوش</v>
          </cell>
          <cell r="J420" t="str">
            <v>Dorriyeh/الدرية</v>
          </cell>
          <cell r="K420" t="str">
            <v>Darkosh/ دركوش</v>
          </cell>
          <cell r="L420" t="str">
            <v>Othman Bin Affan (Darkosh) /  (دركوش) عثمان بن عفان</v>
          </cell>
          <cell r="M420" t="str">
            <v>IS</v>
          </cell>
          <cell r="N420" t="str">
            <v>Tented</v>
          </cell>
          <cell r="O420">
            <v>552</v>
          </cell>
          <cell r="P420">
            <v>395</v>
          </cell>
          <cell r="Q420">
            <v>379</v>
          </cell>
          <cell r="R420">
            <v>252</v>
          </cell>
          <cell r="S420">
            <v>1578</v>
          </cell>
          <cell r="T420">
            <v>263</v>
          </cell>
          <cell r="U420">
            <v>0.75</v>
          </cell>
          <cell r="V420">
            <v>1</v>
          </cell>
          <cell r="W420">
            <v>1</v>
          </cell>
          <cell r="X420">
            <v>1</v>
          </cell>
          <cell r="Y420">
            <v>1</v>
          </cell>
        </row>
        <row r="421">
          <cell r="F421" t="str">
            <v>CP000238</v>
          </cell>
          <cell r="G421" t="str">
            <v>Idleb/إدلب</v>
          </cell>
          <cell r="H421" t="str">
            <v>Jisr-Ash-Shugur/جسر الشغور</v>
          </cell>
          <cell r="I421" t="str">
            <v>Darkosh/دركوش</v>
          </cell>
          <cell r="J421" t="str">
            <v>Mreimin (Darkosh)/مريمين - دركوش</v>
          </cell>
          <cell r="K421" t="str">
            <v>Darkosh/ دركوش</v>
          </cell>
          <cell r="L421" t="str">
            <v xml:space="preserve">Meriamen/ ميرامين </v>
          </cell>
          <cell r="M421" t="str">
            <v>IS</v>
          </cell>
          <cell r="N421" t="str">
            <v>Mixed</v>
          </cell>
          <cell r="O421">
            <v>119</v>
          </cell>
          <cell r="P421">
            <v>113</v>
          </cell>
          <cell r="Q421">
            <v>89</v>
          </cell>
          <cell r="R421">
            <v>86</v>
          </cell>
          <cell r="S421">
            <v>407</v>
          </cell>
          <cell r="T421">
            <v>86</v>
          </cell>
          <cell r="U421">
            <v>0.5</v>
          </cell>
          <cell r="V421">
            <v>1</v>
          </cell>
          <cell r="W421">
            <v>1</v>
          </cell>
          <cell r="X421">
            <v>1</v>
          </cell>
          <cell r="Y421">
            <v>1</v>
          </cell>
        </row>
        <row r="422">
          <cell r="F422" t="str">
            <v>CP000480</v>
          </cell>
          <cell r="G422" t="str">
            <v>Idleb/إدلب</v>
          </cell>
          <cell r="H422" t="str">
            <v>Jisr-Ash-Shugur/جسر الشغور</v>
          </cell>
          <cell r="I422" t="str">
            <v>Darkosh/دركوش</v>
          </cell>
          <cell r="J422" t="str">
            <v>Mreimin (Darkosh)/مريمين - دركوش</v>
          </cell>
          <cell r="K422" t="str">
            <v>Darkosh/ دركوش</v>
          </cell>
          <cell r="L422" t="str">
            <v>Sheikh Essa/ الشيخ عيسى</v>
          </cell>
          <cell r="M422" t="str">
            <v>IS</v>
          </cell>
          <cell r="N422" t="str">
            <v>Mixed</v>
          </cell>
          <cell r="O422">
            <v>128</v>
          </cell>
          <cell r="P422">
            <v>138</v>
          </cell>
          <cell r="Q422">
            <v>107</v>
          </cell>
          <cell r="R422">
            <v>91</v>
          </cell>
          <cell r="S422">
            <v>464</v>
          </cell>
          <cell r="T422">
            <v>100</v>
          </cell>
          <cell r="U422">
            <v>0.75</v>
          </cell>
          <cell r="V422">
            <v>0.2</v>
          </cell>
          <cell r="W422">
            <v>1</v>
          </cell>
          <cell r="X422">
            <v>1</v>
          </cell>
          <cell r="Y422">
            <v>1</v>
          </cell>
          <cell r="Z422">
            <v>1</v>
          </cell>
        </row>
        <row r="423">
          <cell r="F423" t="str">
            <v>CP000459</v>
          </cell>
          <cell r="G423" t="str">
            <v>Idleb/إدلب</v>
          </cell>
          <cell r="H423" t="str">
            <v>Jisr-Ash-Shugur/جسر الشغور</v>
          </cell>
          <cell r="I423" t="str">
            <v>Darkosh/دركوش</v>
          </cell>
          <cell r="J423" t="str">
            <v>Zanbaqi/الزنبقي</v>
          </cell>
          <cell r="K423" t="str">
            <v>Darkosh/ دركوش</v>
          </cell>
          <cell r="L423" t="str">
            <v>Aleppo 1/ حلب 1</v>
          </cell>
          <cell r="M423" t="str">
            <v>IS</v>
          </cell>
          <cell r="N423" t="str">
            <v>Mixed</v>
          </cell>
          <cell r="O423">
            <v>318</v>
          </cell>
          <cell r="P423">
            <v>347</v>
          </cell>
          <cell r="Q423">
            <v>217</v>
          </cell>
          <cell r="R423">
            <v>138</v>
          </cell>
          <cell r="S423">
            <v>1020</v>
          </cell>
          <cell r="T423">
            <v>197</v>
          </cell>
          <cell r="U423">
            <v>0.75</v>
          </cell>
          <cell r="V423">
            <v>1</v>
          </cell>
          <cell r="W423">
            <v>1</v>
          </cell>
          <cell r="X423">
            <v>1</v>
          </cell>
          <cell r="Y423">
            <v>1</v>
          </cell>
          <cell r="Z423">
            <v>1</v>
          </cell>
        </row>
        <row r="424">
          <cell r="F424" t="str">
            <v>CP000460</v>
          </cell>
          <cell r="G424" t="str">
            <v>Idleb/إدلب</v>
          </cell>
          <cell r="H424" t="str">
            <v>Jisr-Ash-Shugur/جسر الشغور</v>
          </cell>
          <cell r="I424" t="str">
            <v>Darkosh/دركوش</v>
          </cell>
          <cell r="J424" t="str">
            <v>Zanbaqi/الزنبقي</v>
          </cell>
          <cell r="K424" t="str">
            <v>Darkosh/ دركوش</v>
          </cell>
          <cell r="L424" t="str">
            <v>Aleppo 2/ حلب 2</v>
          </cell>
          <cell r="M424" t="str">
            <v>IS</v>
          </cell>
          <cell r="N424" t="str">
            <v>Tented</v>
          </cell>
          <cell r="O424">
            <v>555</v>
          </cell>
          <cell r="P424">
            <v>693</v>
          </cell>
          <cell r="Q424">
            <v>548</v>
          </cell>
          <cell r="R424">
            <v>461</v>
          </cell>
          <cell r="S424">
            <v>2257</v>
          </cell>
          <cell r="T424">
            <v>500</v>
          </cell>
          <cell r="U424">
            <v>0.75</v>
          </cell>
          <cell r="V424">
            <v>1</v>
          </cell>
          <cell r="W424">
            <v>1</v>
          </cell>
          <cell r="X424">
            <v>1</v>
          </cell>
          <cell r="Y424">
            <v>1</v>
          </cell>
          <cell r="Z424">
            <v>1</v>
          </cell>
        </row>
        <row r="425">
          <cell r="F425" t="str">
            <v>CP000447</v>
          </cell>
          <cell r="G425" t="str">
            <v>Idleb/إدلب</v>
          </cell>
          <cell r="H425" t="str">
            <v>Jisr-Ash-Shugur/جسر الشغور</v>
          </cell>
          <cell r="I425" t="str">
            <v>Darkosh/دركوش</v>
          </cell>
          <cell r="J425" t="str">
            <v>Zanbaqi/الزنبقي</v>
          </cell>
          <cell r="K425" t="str">
            <v>Darkosh/ دركوش</v>
          </cell>
          <cell r="L425" t="str">
            <v>Aleppo 3/ حلب 3</v>
          </cell>
          <cell r="M425" t="str">
            <v>IS</v>
          </cell>
          <cell r="N425" t="str">
            <v>Mixed</v>
          </cell>
          <cell r="O425">
            <v>238</v>
          </cell>
          <cell r="P425">
            <v>299</v>
          </cell>
          <cell r="Q425">
            <v>275</v>
          </cell>
          <cell r="R425">
            <v>239</v>
          </cell>
          <cell r="S425">
            <v>1051</v>
          </cell>
          <cell r="T425">
            <v>255</v>
          </cell>
          <cell r="U425">
            <v>0.5</v>
          </cell>
          <cell r="V425">
            <v>1</v>
          </cell>
          <cell r="W425">
            <v>1</v>
          </cell>
          <cell r="X425">
            <v>1</v>
          </cell>
          <cell r="Y425">
            <v>1</v>
          </cell>
          <cell r="Z425">
            <v>1</v>
          </cell>
        </row>
        <row r="426">
          <cell r="F426" t="str">
            <v>CP000448</v>
          </cell>
          <cell r="G426" t="str">
            <v>Idleb/إدلب</v>
          </cell>
          <cell r="H426" t="str">
            <v>Jisr-Ash-Shugur/جسر الشغور</v>
          </cell>
          <cell r="I426" t="str">
            <v>Darkosh/دركوش</v>
          </cell>
          <cell r="J426" t="str">
            <v>Zarzur (Darkosh)/زرزور - دركوش</v>
          </cell>
          <cell r="K426" t="str">
            <v>Darkosh/ دركوش</v>
          </cell>
          <cell r="L426" t="str">
            <v>Al Aman (Darkosh) /  (دركوش) الأمان</v>
          </cell>
          <cell r="M426" t="str">
            <v>IS</v>
          </cell>
          <cell r="N426" t="str">
            <v>Mixed</v>
          </cell>
          <cell r="O426">
            <v>117</v>
          </cell>
          <cell r="P426">
            <v>125</v>
          </cell>
          <cell r="Q426">
            <v>113</v>
          </cell>
          <cell r="R426">
            <v>93</v>
          </cell>
          <cell r="S426">
            <v>448</v>
          </cell>
          <cell r="T426">
            <v>104</v>
          </cell>
          <cell r="V426">
            <v>1</v>
          </cell>
          <cell r="W426">
            <v>1</v>
          </cell>
          <cell r="X426">
            <v>1</v>
          </cell>
          <cell r="Y426">
            <v>1</v>
          </cell>
        </row>
        <row r="427">
          <cell r="F427" t="str">
            <v>CP000432</v>
          </cell>
          <cell r="G427" t="str">
            <v>Idleb/إدلب</v>
          </cell>
          <cell r="H427" t="str">
            <v>Jisr-Ash-Shugur/جسر الشغور</v>
          </cell>
          <cell r="I427" t="str">
            <v>Darkosh/دركوش</v>
          </cell>
          <cell r="J427" t="str">
            <v>Zarzur (Darkosh)/زرزور - دركوش</v>
          </cell>
          <cell r="K427" t="str">
            <v>Darkosh/ دركوش</v>
          </cell>
          <cell r="L427" t="str">
            <v>Al Wafa (Darkosh) /  (دركوش) الوفاء</v>
          </cell>
          <cell r="M427" t="str">
            <v>IS</v>
          </cell>
          <cell r="N427" t="str">
            <v>Mixed</v>
          </cell>
          <cell r="O427">
            <v>208</v>
          </cell>
          <cell r="P427">
            <v>148</v>
          </cell>
          <cell r="Q427">
            <v>142</v>
          </cell>
          <cell r="R427">
            <v>96</v>
          </cell>
          <cell r="S427">
            <v>594</v>
          </cell>
          <cell r="T427">
            <v>99</v>
          </cell>
          <cell r="U427">
            <v>0.8</v>
          </cell>
          <cell r="V427">
            <v>1</v>
          </cell>
          <cell r="W427">
            <v>1</v>
          </cell>
          <cell r="X427">
            <v>1</v>
          </cell>
          <cell r="Y427">
            <v>1</v>
          </cell>
        </row>
        <row r="428">
          <cell r="F428" t="str">
            <v>CP000330</v>
          </cell>
          <cell r="G428" t="str">
            <v>Idleb/إدلب</v>
          </cell>
          <cell r="H428" t="str">
            <v>Jisr-Ash-Shugur/جسر الشغور</v>
          </cell>
          <cell r="I428" t="str">
            <v>Janudiyeh/الجانودية</v>
          </cell>
          <cell r="J428" t="str">
            <v>Foz - Zuf/الفوز_الزوف</v>
          </cell>
          <cell r="K428" t="str">
            <v>Jisr-Ash-Shugur/ جسر الشغور</v>
          </cell>
          <cell r="L428" t="str">
            <v xml:space="preserve">Az-Zawf 1 (Sham)/ الزواف 1 ( الشام) </v>
          </cell>
          <cell r="M428" t="str">
            <v>IS</v>
          </cell>
          <cell r="N428" t="str">
            <v>Tented</v>
          </cell>
          <cell r="O428">
            <v>1203</v>
          </cell>
          <cell r="P428">
            <v>1438</v>
          </cell>
          <cell r="Q428">
            <v>1372</v>
          </cell>
          <cell r="R428">
            <v>1231</v>
          </cell>
          <cell r="S428">
            <v>5244</v>
          </cell>
          <cell r="T428">
            <v>1288</v>
          </cell>
          <cell r="U428">
            <v>0.5</v>
          </cell>
          <cell r="V428">
            <v>1</v>
          </cell>
          <cell r="W428">
            <v>1</v>
          </cell>
          <cell r="X428">
            <v>1</v>
          </cell>
          <cell r="Y428">
            <v>1</v>
          </cell>
        </row>
        <row r="429">
          <cell r="F429" t="str">
            <v>CP000300</v>
          </cell>
          <cell r="G429" t="str">
            <v>Idleb/إدلب</v>
          </cell>
          <cell r="H429" t="str">
            <v>Jisr-Ash-Shugur/جسر الشغور</v>
          </cell>
          <cell r="I429" t="str">
            <v>Janudiyeh/الجانودية</v>
          </cell>
          <cell r="J429" t="str">
            <v>Foz - Zuf/الفوز_الزوف</v>
          </cell>
          <cell r="K429" t="str">
            <v>Jisr-Ash-Shugur/ جسر الشغور</v>
          </cell>
          <cell r="L429" t="str">
            <v>Az-Zawf 2 (Sadaka Tashi)/ الزواف 2 ( صدقة )</v>
          </cell>
          <cell r="M429" t="str">
            <v>PC</v>
          </cell>
          <cell r="N429" t="str">
            <v>Tented</v>
          </cell>
          <cell r="O429">
            <v>457</v>
          </cell>
          <cell r="P429">
            <v>540</v>
          </cell>
          <cell r="Q429">
            <v>471</v>
          </cell>
          <cell r="R429">
            <v>359</v>
          </cell>
          <cell r="S429">
            <v>1827</v>
          </cell>
          <cell r="T429">
            <v>418</v>
          </cell>
          <cell r="U429">
            <v>0.5</v>
          </cell>
          <cell r="V429">
            <v>1</v>
          </cell>
          <cell r="W429">
            <v>1</v>
          </cell>
          <cell r="X429">
            <v>1</v>
          </cell>
          <cell r="Y429">
            <v>1</v>
          </cell>
        </row>
        <row r="430">
          <cell r="F430" t="str">
            <v>CP000289</v>
          </cell>
          <cell r="G430" t="str">
            <v>Idleb/إدلب</v>
          </cell>
          <cell r="H430" t="str">
            <v>Jisr-Ash-Shugur/جسر الشغور</v>
          </cell>
          <cell r="I430" t="str">
            <v>Janudiyeh/الجانودية</v>
          </cell>
          <cell r="J430" t="str">
            <v>Foz - Zuf/الفوز_الزوف</v>
          </cell>
          <cell r="K430" t="str">
            <v>Jisr-Ash-Shugur/ جسر الشغور</v>
          </cell>
          <cell r="L430" t="str">
            <v xml:space="preserve">Az-Zawf 3 (Al Ikhaa)/ الزواف 3 (الاخاء) </v>
          </cell>
          <cell r="M430" t="str">
            <v>IS</v>
          </cell>
          <cell r="N430" t="str">
            <v>Tented</v>
          </cell>
          <cell r="O430">
            <v>795</v>
          </cell>
          <cell r="P430">
            <v>906</v>
          </cell>
          <cell r="Q430">
            <v>793</v>
          </cell>
          <cell r="R430">
            <v>697</v>
          </cell>
          <cell r="S430">
            <v>3191</v>
          </cell>
          <cell r="T430">
            <v>736</v>
          </cell>
          <cell r="U430">
            <v>0.5</v>
          </cell>
          <cell r="V430">
            <v>1</v>
          </cell>
          <cell r="W430">
            <v>1</v>
          </cell>
          <cell r="X430">
            <v>1</v>
          </cell>
          <cell r="Y430">
            <v>1</v>
          </cell>
        </row>
        <row r="431">
          <cell r="F431" t="str">
            <v>CP000331</v>
          </cell>
          <cell r="G431" t="str">
            <v>Idleb/إدلب</v>
          </cell>
          <cell r="H431" t="str">
            <v>Jisr-Ash-Shugur/جسر الشغور</v>
          </cell>
          <cell r="I431" t="str">
            <v>Janudiyeh/الجانودية</v>
          </cell>
          <cell r="J431" t="str">
            <v>Qaderiyeh - Qayqun/القادرية_قيقون</v>
          </cell>
          <cell r="K431" t="str">
            <v>Jisr-Ash-Shugur/ جسر الشغور</v>
          </cell>
          <cell r="L431" t="str">
            <v xml:space="preserve">Al Kaderiyeh/ القدرية </v>
          </cell>
          <cell r="M431" t="str">
            <v>IS</v>
          </cell>
          <cell r="N431" t="str">
            <v>Tented</v>
          </cell>
          <cell r="O431">
            <v>26</v>
          </cell>
          <cell r="P431">
            <v>25</v>
          </cell>
          <cell r="Q431">
            <v>24</v>
          </cell>
          <cell r="R431">
            <v>24</v>
          </cell>
          <cell r="S431">
            <v>99</v>
          </cell>
          <cell r="T431">
            <v>24</v>
          </cell>
          <cell r="U431">
            <v>0.8</v>
          </cell>
          <cell r="V431">
            <v>0.25</v>
          </cell>
          <cell r="Z431">
            <v>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7"/>
  <sheetViews>
    <sheetView tabSelected="1" zoomScale="72" zoomScaleNormal="72" workbookViewId="0">
      <pane ySplit="1" topLeftCell="A2" activePane="bottomLeft" state="frozen"/>
      <selection pane="bottomLeft" activeCell="S2" sqref="S2:X427"/>
    </sheetView>
  </sheetViews>
  <sheetFormatPr defaultRowHeight="14.4"/>
  <cols>
    <col min="1" max="1" width="10.88671875" bestFit="1" customWidth="1"/>
    <col min="2" max="2" width="15.33203125" bestFit="1" customWidth="1"/>
    <col min="3" max="3" width="15.6640625" bestFit="1" customWidth="1"/>
    <col min="5" max="5" width="43.109375" bestFit="1" customWidth="1"/>
    <col min="6" max="6" width="55.33203125" customWidth="1"/>
    <col min="19" max="24" width="18.218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938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984</v>
      </c>
      <c r="G2" t="s">
        <v>27</v>
      </c>
      <c r="H2">
        <f>VLOOKUP(A2,[1]ISIMM!$F$6:$Z$431,10,FALSE)</f>
        <v>261</v>
      </c>
      <c r="I2">
        <f>VLOOKUP(A2,[1]ISIMM!$F$6:$Z$431,11,FALSE)</f>
        <v>265</v>
      </c>
      <c r="J2">
        <f>VLOOKUP(A2,[1]ISIMM!$F$6:$Z$431,12,FALSE)</f>
        <v>210</v>
      </c>
      <c r="K2">
        <f>VLOOKUP(A2,[1]ISIMM!$F$6:$Z$431,13,FALSE)</f>
        <v>221</v>
      </c>
      <c r="L2">
        <f>VLOOKUP(A2,[1]ISIMM!$F$6:$Z$431,14,FALSE)</f>
        <v>957</v>
      </c>
      <c r="M2">
        <f>VLOOKUP(A2,[1]ISIMM!$F$6:$Z$431,16,FALSE)</f>
        <v>1</v>
      </c>
      <c r="N2">
        <f>VLOOKUP(A2,[1]ISIMM!$F$6:$Z$431,17,FALSE)</f>
        <v>1</v>
      </c>
      <c r="O2">
        <f>VLOOKUP(A2,[1]ISIMM!$F$6:$Z$431,18,FALSE)</f>
        <v>0</v>
      </c>
      <c r="P2">
        <f>VLOOKUP(A2,[1]ISIMM!$F$6:$Z$431,19,FALSE)</f>
        <v>0</v>
      </c>
      <c r="Q2">
        <f>VLOOKUP(A2,[1]ISIMM!$F$6:$Z$431,20,FALSE)</f>
        <v>0</v>
      </c>
      <c r="R2">
        <f>VLOOKUP(A2,[1]ISIMM!$F$6:$Z$431,21,FALSE)</f>
        <v>0</v>
      </c>
      <c r="S2" t="s">
        <v>1307</v>
      </c>
      <c r="T2" t="s">
        <v>1307</v>
      </c>
      <c r="U2" t="s">
        <v>37</v>
      </c>
      <c r="V2" t="s">
        <v>37</v>
      </c>
      <c r="W2" t="s">
        <v>37</v>
      </c>
      <c r="X2" t="s">
        <v>37</v>
      </c>
    </row>
    <row r="3" spans="1:24">
      <c r="A3" t="s">
        <v>28</v>
      </c>
      <c r="B3" t="s">
        <v>24</v>
      </c>
      <c r="C3" t="s">
        <v>25</v>
      </c>
      <c r="D3" t="s">
        <v>25</v>
      </c>
      <c r="E3" t="s">
        <v>29</v>
      </c>
      <c r="F3" t="s">
        <v>985</v>
      </c>
      <c r="G3" t="s">
        <v>30</v>
      </c>
      <c r="H3">
        <f>VLOOKUP(A3,[1]ISIMM!$F$6:$Z$431,10,FALSE)</f>
        <v>50</v>
      </c>
      <c r="I3">
        <f>VLOOKUP(A3,[1]ISIMM!$F$6:$Z$431,11,FALSE)</f>
        <v>53</v>
      </c>
      <c r="J3">
        <f>VLOOKUP(A3,[1]ISIMM!$F$6:$Z$431,12,FALSE)</f>
        <v>40</v>
      </c>
      <c r="K3">
        <f>VLOOKUP(A3,[1]ISIMM!$F$6:$Z$431,13,FALSE)</f>
        <v>36</v>
      </c>
      <c r="L3">
        <f>VLOOKUP(A3,[1]ISIMM!$F$6:$Z$431,14,FALSE)</f>
        <v>179</v>
      </c>
      <c r="M3">
        <f>VLOOKUP(A3,[1]ISIMM!$F$6:$Z$431,16,FALSE)</f>
        <v>1</v>
      </c>
      <c r="N3">
        <f>VLOOKUP(A3,[1]ISIMM!$F$6:$Z$431,17,FALSE)</f>
        <v>1</v>
      </c>
      <c r="O3">
        <f>VLOOKUP(A3,[1]ISIMM!$F$6:$Z$431,18,FALSE)</f>
        <v>0</v>
      </c>
      <c r="P3">
        <f>VLOOKUP(A3,[1]ISIMM!$F$6:$Z$431,19,FALSE)</f>
        <v>0</v>
      </c>
      <c r="Q3">
        <f>VLOOKUP(A3,[1]ISIMM!$F$6:$Z$431,20,FALSE)</f>
        <v>0</v>
      </c>
      <c r="R3">
        <f>VLOOKUP(A3,[1]ISIMM!$F$6:$Z$431,21,FALSE)</f>
        <v>0</v>
      </c>
      <c r="S3" t="s">
        <v>1307</v>
      </c>
      <c r="T3" t="s">
        <v>1307</v>
      </c>
      <c r="U3" t="s">
        <v>37</v>
      </c>
      <c r="V3" t="s">
        <v>37</v>
      </c>
      <c r="W3" t="s">
        <v>37</v>
      </c>
      <c r="X3" t="s">
        <v>37</v>
      </c>
    </row>
    <row r="4" spans="1:24">
      <c r="A4" t="s">
        <v>31</v>
      </c>
      <c r="B4" t="s">
        <v>24</v>
      </c>
      <c r="C4" t="s">
        <v>32</v>
      </c>
      <c r="D4" t="s">
        <v>32</v>
      </c>
      <c r="E4" t="s">
        <v>33</v>
      </c>
      <c r="F4" t="s">
        <v>986</v>
      </c>
      <c r="G4" t="s">
        <v>30</v>
      </c>
      <c r="H4">
        <f>VLOOKUP(A4,[1]ISIMM!$F$6:$Z$431,10,FALSE)</f>
        <v>123</v>
      </c>
      <c r="I4">
        <f>VLOOKUP(A4,[1]ISIMM!$F$6:$Z$431,11,FALSE)</f>
        <v>129</v>
      </c>
      <c r="J4">
        <f>VLOOKUP(A4,[1]ISIMM!$F$6:$Z$431,12,FALSE)</f>
        <v>104</v>
      </c>
      <c r="K4">
        <f>VLOOKUP(A4,[1]ISIMM!$F$6:$Z$431,13,FALSE)</f>
        <v>89</v>
      </c>
      <c r="L4">
        <f>VLOOKUP(A4,[1]ISIMM!$F$6:$Z$431,14,FALSE)</f>
        <v>445</v>
      </c>
      <c r="M4">
        <f>VLOOKUP(A4,[1]ISIMM!$F$6:$Z$431,16,FALSE)</f>
        <v>1</v>
      </c>
      <c r="N4">
        <f>VLOOKUP(A4,[1]ISIMM!$F$6:$Z$431,17,FALSE)</f>
        <v>1</v>
      </c>
      <c r="O4">
        <f>VLOOKUP(A4,[1]ISIMM!$F$6:$Z$431,18,FALSE)</f>
        <v>1</v>
      </c>
      <c r="P4">
        <f>VLOOKUP(A4,[1]ISIMM!$F$6:$Z$431,19,FALSE)</f>
        <v>1</v>
      </c>
      <c r="Q4">
        <f>VLOOKUP(A4,[1]ISIMM!$F$6:$Z$431,20,FALSE)</f>
        <v>1</v>
      </c>
      <c r="R4">
        <f>VLOOKUP(A4,[1]ISIMM!$F$6:$Z$431,21,FALSE)</f>
        <v>1</v>
      </c>
      <c r="S4" t="s">
        <v>1307</v>
      </c>
      <c r="T4" t="s">
        <v>1307</v>
      </c>
      <c r="U4" t="s">
        <v>1307</v>
      </c>
      <c r="V4" t="s">
        <v>1307</v>
      </c>
      <c r="W4" t="s">
        <v>1307</v>
      </c>
      <c r="X4" t="s">
        <v>1307</v>
      </c>
    </row>
    <row r="5" spans="1:24">
      <c r="A5" t="s">
        <v>34</v>
      </c>
      <c r="B5" t="s">
        <v>24</v>
      </c>
      <c r="C5" t="s">
        <v>32</v>
      </c>
      <c r="D5" t="s">
        <v>32</v>
      </c>
      <c r="E5" t="s">
        <v>35</v>
      </c>
      <c r="F5" t="s">
        <v>987</v>
      </c>
      <c r="G5" t="s">
        <v>27</v>
      </c>
      <c r="H5">
        <f>VLOOKUP(A5,[1]ISIMM!$F$6:$Z$431,10,FALSE)</f>
        <v>56</v>
      </c>
      <c r="I5">
        <f>VLOOKUP(A5,[1]ISIMM!$F$6:$Z$431,11,FALSE)</f>
        <v>46</v>
      </c>
      <c r="J5">
        <f>VLOOKUP(A5,[1]ISIMM!$F$6:$Z$431,12,FALSE)</f>
        <v>34</v>
      </c>
      <c r="K5">
        <f>VLOOKUP(A5,[1]ISIMM!$F$6:$Z$431,13,FALSE)</f>
        <v>29</v>
      </c>
      <c r="L5">
        <f>VLOOKUP(A5,[1]ISIMM!$F$6:$Z$431,14,FALSE)</f>
        <v>165</v>
      </c>
      <c r="M5">
        <f>VLOOKUP(A5,[1]ISIMM!$F$6:$Z$431,16,FALSE)</f>
        <v>0.5</v>
      </c>
      <c r="N5">
        <f>VLOOKUP(A5,[1]ISIMM!$F$6:$Z$431,17,FALSE)</f>
        <v>0.1</v>
      </c>
      <c r="O5">
        <f>VLOOKUP(A5,[1]ISIMM!$F$6:$Z$431,18,FALSE)</f>
        <v>0</v>
      </c>
      <c r="P5">
        <f>VLOOKUP(A5,[1]ISIMM!$F$6:$Z$431,19,FALSE)</f>
        <v>0</v>
      </c>
      <c r="Q5">
        <f>VLOOKUP(A5,[1]ISIMM!$F$6:$Z$431,20,FALSE)</f>
        <v>0</v>
      </c>
      <c r="R5">
        <f>VLOOKUP(A5,[1]ISIMM!$F$6:$Z$431,21,FALSE)</f>
        <v>0</v>
      </c>
      <c r="S5" t="s">
        <v>37</v>
      </c>
      <c r="T5" t="s">
        <v>36</v>
      </c>
      <c r="U5" t="s">
        <v>37</v>
      </c>
      <c r="V5" t="s">
        <v>37</v>
      </c>
      <c r="W5" t="s">
        <v>37</v>
      </c>
      <c r="X5" t="s">
        <v>37</v>
      </c>
    </row>
    <row r="6" spans="1:24">
      <c r="A6" t="s">
        <v>38</v>
      </c>
      <c r="B6" t="s">
        <v>24</v>
      </c>
      <c r="C6" t="s">
        <v>32</v>
      </c>
      <c r="D6" t="s">
        <v>32</v>
      </c>
      <c r="E6" t="s">
        <v>39</v>
      </c>
      <c r="F6" t="s">
        <v>40</v>
      </c>
      <c r="G6" t="s">
        <v>27</v>
      </c>
      <c r="H6">
        <f>VLOOKUP(A6,[1]ISIMM!$F$6:$Z$431,10,FALSE)</f>
        <v>5300</v>
      </c>
      <c r="I6">
        <f>VLOOKUP(A6,[1]ISIMM!$F$6:$Z$431,11,FALSE)</f>
        <v>4250</v>
      </c>
      <c r="J6">
        <f>VLOOKUP(A6,[1]ISIMM!$F$6:$Z$431,12,FALSE)</f>
        <v>3480</v>
      </c>
      <c r="K6">
        <f>VLOOKUP(A6,[1]ISIMM!$F$6:$Z$431,13,FALSE)</f>
        <v>2300</v>
      </c>
      <c r="L6">
        <f>VLOOKUP(A6,[1]ISIMM!$F$6:$Z$431,14,FALSE)</f>
        <v>15330</v>
      </c>
      <c r="M6">
        <f>VLOOKUP(A6,[1]ISIMM!$F$6:$Z$431,16,FALSE)</f>
        <v>0.3</v>
      </c>
      <c r="N6">
        <f>VLOOKUP(A6,[1]ISIMM!$F$6:$Z$431,17,FALSE)</f>
        <v>0.2</v>
      </c>
      <c r="O6">
        <f>VLOOKUP(A6,[1]ISIMM!$F$6:$Z$431,18,FALSE)</f>
        <v>0.4</v>
      </c>
      <c r="P6">
        <f>VLOOKUP(A6,[1]ISIMM!$F$6:$Z$431,19,FALSE)</f>
        <v>0</v>
      </c>
      <c r="Q6">
        <f>VLOOKUP(A6,[1]ISIMM!$F$6:$Z$431,20,FALSE)</f>
        <v>0</v>
      </c>
      <c r="R6">
        <f>VLOOKUP(A6,[1]ISIMM!$F$6:$Z$431,21,FALSE)</f>
        <v>0.9</v>
      </c>
      <c r="S6" t="s">
        <v>36</v>
      </c>
      <c r="T6" t="s">
        <v>36</v>
      </c>
      <c r="U6" t="s">
        <v>36</v>
      </c>
      <c r="V6" t="s">
        <v>37</v>
      </c>
      <c r="W6" t="s">
        <v>37</v>
      </c>
      <c r="X6" t="s">
        <v>1308</v>
      </c>
    </row>
    <row r="7" spans="1:24">
      <c r="A7" t="s">
        <v>41</v>
      </c>
      <c r="B7" t="s">
        <v>24</v>
      </c>
      <c r="C7" t="s">
        <v>32</v>
      </c>
      <c r="D7" t="s">
        <v>32</v>
      </c>
      <c r="E7" t="s">
        <v>42</v>
      </c>
      <c r="F7" t="s">
        <v>988</v>
      </c>
      <c r="G7" t="s">
        <v>27</v>
      </c>
      <c r="H7">
        <f>VLOOKUP(A7,[1]ISIMM!$F$6:$Z$431,10,FALSE)</f>
        <v>1150</v>
      </c>
      <c r="I7">
        <f>VLOOKUP(A7,[1]ISIMM!$F$6:$Z$431,11,FALSE)</f>
        <v>1050</v>
      </c>
      <c r="J7">
        <f>VLOOKUP(A7,[1]ISIMM!$F$6:$Z$431,12,FALSE)</f>
        <v>992</v>
      </c>
      <c r="K7">
        <f>VLOOKUP(A7,[1]ISIMM!$F$6:$Z$431,13,FALSE)</f>
        <v>897</v>
      </c>
      <c r="L7">
        <f>VLOOKUP(A7,[1]ISIMM!$F$6:$Z$431,14,FALSE)</f>
        <v>4089</v>
      </c>
      <c r="M7">
        <f>VLOOKUP(A7,[1]ISIMM!$F$6:$Z$431,16,FALSE)</f>
        <v>0.3</v>
      </c>
      <c r="N7">
        <f>VLOOKUP(A7,[1]ISIMM!$F$6:$Z$431,17,FALSE)</f>
        <v>0.6</v>
      </c>
      <c r="O7">
        <f>VLOOKUP(A7,[1]ISIMM!$F$6:$Z$431,18,FALSE)</f>
        <v>0.6</v>
      </c>
      <c r="P7">
        <f>VLOOKUP(A7,[1]ISIMM!$F$6:$Z$431,19,FALSE)</f>
        <v>0</v>
      </c>
      <c r="Q7">
        <f>VLOOKUP(A7,[1]ISIMM!$F$6:$Z$431,20,FALSE)</f>
        <v>0</v>
      </c>
      <c r="R7">
        <f>VLOOKUP(A7,[1]ISIMM!$F$6:$Z$431,21,FALSE)</f>
        <v>0</v>
      </c>
      <c r="S7" t="s">
        <v>36</v>
      </c>
      <c r="T7" t="s">
        <v>1308</v>
      </c>
      <c r="U7" t="s">
        <v>1308</v>
      </c>
      <c r="V7" t="s">
        <v>37</v>
      </c>
      <c r="W7" t="s">
        <v>37</v>
      </c>
      <c r="X7" t="s">
        <v>37</v>
      </c>
    </row>
    <row r="8" spans="1:24">
      <c r="A8" t="s">
        <v>43</v>
      </c>
      <c r="B8" t="s">
        <v>24</v>
      </c>
      <c r="C8" t="s">
        <v>32</v>
      </c>
      <c r="D8" t="s">
        <v>32</v>
      </c>
      <c r="E8" t="s">
        <v>44</v>
      </c>
      <c r="F8" t="s">
        <v>989</v>
      </c>
      <c r="G8" t="s">
        <v>27</v>
      </c>
      <c r="H8">
        <f>VLOOKUP(A8,[1]ISIMM!$F$6:$Z$431,10,FALSE)</f>
        <v>2285</v>
      </c>
      <c r="I8">
        <f>VLOOKUP(A8,[1]ISIMM!$F$6:$Z$431,11,FALSE)</f>
        <v>2340</v>
      </c>
      <c r="J8">
        <f>VLOOKUP(A8,[1]ISIMM!$F$6:$Z$431,12,FALSE)</f>
        <v>1724</v>
      </c>
      <c r="K8">
        <f>VLOOKUP(A8,[1]ISIMM!$F$6:$Z$431,13,FALSE)</f>
        <v>1500</v>
      </c>
      <c r="L8">
        <f>VLOOKUP(A8,[1]ISIMM!$F$6:$Z$431,14,FALSE)</f>
        <v>7849</v>
      </c>
      <c r="M8">
        <f>VLOOKUP(A8,[1]ISIMM!$F$6:$Z$431,16,FALSE)</f>
        <v>0.3</v>
      </c>
      <c r="N8">
        <f>VLOOKUP(A8,[1]ISIMM!$F$6:$Z$431,17,FALSE)</f>
        <v>0.5</v>
      </c>
      <c r="O8">
        <f>VLOOKUP(A8,[1]ISIMM!$F$6:$Z$431,18,FALSE)</f>
        <v>0</v>
      </c>
      <c r="P8">
        <f>VLOOKUP(A8,[1]ISIMM!$F$6:$Z$431,19,FALSE)</f>
        <v>0</v>
      </c>
      <c r="Q8">
        <f>VLOOKUP(A8,[1]ISIMM!$F$6:$Z$431,20,FALSE)</f>
        <v>0</v>
      </c>
      <c r="R8">
        <f>VLOOKUP(A8,[1]ISIMM!$F$6:$Z$431,21,FALSE)</f>
        <v>0</v>
      </c>
      <c r="S8" t="s">
        <v>36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</row>
    <row r="9" spans="1:24">
      <c r="A9" t="s">
        <v>45</v>
      </c>
      <c r="B9" t="s">
        <v>24</v>
      </c>
      <c r="C9" t="s">
        <v>32</v>
      </c>
      <c r="D9" t="s">
        <v>32</v>
      </c>
      <c r="E9" t="s">
        <v>46</v>
      </c>
      <c r="F9" t="s">
        <v>990</v>
      </c>
      <c r="G9" t="s">
        <v>27</v>
      </c>
      <c r="H9">
        <f>VLOOKUP(A9,[1]ISIMM!$F$6:$Z$431,10,FALSE)</f>
        <v>5300</v>
      </c>
      <c r="I9">
        <f>VLOOKUP(A9,[1]ISIMM!$F$6:$Z$431,11,FALSE)</f>
        <v>4250</v>
      </c>
      <c r="J9">
        <f>VLOOKUP(A9,[1]ISIMM!$F$6:$Z$431,12,FALSE)</f>
        <v>3480</v>
      </c>
      <c r="K9">
        <f>VLOOKUP(A9,[1]ISIMM!$F$6:$Z$431,13,FALSE)</f>
        <v>2300</v>
      </c>
      <c r="L9">
        <f>VLOOKUP(A9,[1]ISIMM!$F$6:$Z$431,14,FALSE)</f>
        <v>15330</v>
      </c>
      <c r="M9">
        <f>VLOOKUP(A9,[1]ISIMM!$F$6:$Z$431,16,FALSE)</f>
        <v>0.2</v>
      </c>
      <c r="N9">
        <f>VLOOKUP(A9,[1]ISIMM!$F$6:$Z$431,17,FALSE)</f>
        <v>0.6</v>
      </c>
      <c r="O9">
        <f>VLOOKUP(A9,[1]ISIMM!$F$6:$Z$431,18,FALSE)</f>
        <v>0</v>
      </c>
      <c r="P9">
        <f>VLOOKUP(A9,[1]ISIMM!$F$6:$Z$431,19,FALSE)</f>
        <v>0</v>
      </c>
      <c r="Q9">
        <f>VLOOKUP(A9,[1]ISIMM!$F$6:$Z$431,20,FALSE)</f>
        <v>0</v>
      </c>
      <c r="R9">
        <f>VLOOKUP(A9,[1]ISIMM!$F$6:$Z$431,21,FALSE)</f>
        <v>0</v>
      </c>
      <c r="S9" t="s">
        <v>36</v>
      </c>
      <c r="T9" t="s">
        <v>1308</v>
      </c>
      <c r="U9" t="s">
        <v>37</v>
      </c>
      <c r="V9" t="s">
        <v>37</v>
      </c>
      <c r="W9" t="s">
        <v>37</v>
      </c>
      <c r="X9" t="s">
        <v>37</v>
      </c>
    </row>
    <row r="10" spans="1:24">
      <c r="A10" t="s">
        <v>47</v>
      </c>
      <c r="B10" t="s">
        <v>24</v>
      </c>
      <c r="C10" t="s">
        <v>32</v>
      </c>
      <c r="D10" t="s">
        <v>32</v>
      </c>
      <c r="E10" t="s">
        <v>48</v>
      </c>
      <c r="F10" t="s">
        <v>49</v>
      </c>
      <c r="G10" t="s">
        <v>27</v>
      </c>
      <c r="H10">
        <f>VLOOKUP(A10,[1]ISIMM!$F$6:$Z$431,10,FALSE)</f>
        <v>594</v>
      </c>
      <c r="I10">
        <f>VLOOKUP(A10,[1]ISIMM!$F$6:$Z$431,11,FALSE)</f>
        <v>625</v>
      </c>
      <c r="J10">
        <f>VLOOKUP(A10,[1]ISIMM!$F$6:$Z$431,12,FALSE)</f>
        <v>512</v>
      </c>
      <c r="K10">
        <f>VLOOKUP(A10,[1]ISIMM!$F$6:$Z$431,13,FALSE)</f>
        <v>480</v>
      </c>
      <c r="L10">
        <f>VLOOKUP(A10,[1]ISIMM!$F$6:$Z$431,14,FALSE)</f>
        <v>2211</v>
      </c>
      <c r="M10">
        <f>VLOOKUP(A10,[1]ISIMM!$F$6:$Z$431,16,FALSE)</f>
        <v>0.4</v>
      </c>
      <c r="N10">
        <f>VLOOKUP(A10,[1]ISIMM!$F$6:$Z$431,17,FALSE)</f>
        <v>1</v>
      </c>
      <c r="O10">
        <f>VLOOKUP(A10,[1]ISIMM!$F$6:$Z$431,18,FALSE)</f>
        <v>1</v>
      </c>
      <c r="P10">
        <f>VLOOKUP(A10,[1]ISIMM!$F$6:$Z$431,19,FALSE)</f>
        <v>1</v>
      </c>
      <c r="Q10">
        <f>VLOOKUP(A10,[1]ISIMM!$F$6:$Z$431,20,FALSE)</f>
        <v>1</v>
      </c>
      <c r="R10">
        <f>VLOOKUP(A10,[1]ISIMM!$F$6:$Z$431,21,FALSE)</f>
        <v>0.75</v>
      </c>
      <c r="S10" t="s">
        <v>36</v>
      </c>
      <c r="T10" t="s">
        <v>1307</v>
      </c>
      <c r="U10" t="s">
        <v>1307</v>
      </c>
      <c r="V10" t="s">
        <v>1307</v>
      </c>
      <c r="W10" t="s">
        <v>1307</v>
      </c>
      <c r="X10" t="s">
        <v>1308</v>
      </c>
    </row>
    <row r="11" spans="1:24">
      <c r="A11" t="s">
        <v>50</v>
      </c>
      <c r="B11" t="s">
        <v>24</v>
      </c>
      <c r="C11" t="s">
        <v>32</v>
      </c>
      <c r="D11" t="s">
        <v>32</v>
      </c>
      <c r="E11" t="s">
        <v>51</v>
      </c>
      <c r="F11" t="s">
        <v>52</v>
      </c>
      <c r="G11" t="s">
        <v>27</v>
      </c>
      <c r="H11">
        <f>VLOOKUP(A11,[1]ISIMM!$F$6:$Z$431,10,FALSE)</f>
        <v>3169</v>
      </c>
      <c r="I11">
        <f>VLOOKUP(A11,[1]ISIMM!$F$6:$Z$431,11,FALSE)</f>
        <v>2986</v>
      </c>
      <c r="J11">
        <f>VLOOKUP(A11,[1]ISIMM!$F$6:$Z$431,12,FALSE)</f>
        <v>1624</v>
      </c>
      <c r="K11">
        <f>VLOOKUP(A11,[1]ISIMM!$F$6:$Z$431,13,FALSE)</f>
        <v>1577</v>
      </c>
      <c r="L11">
        <f>VLOOKUP(A11,[1]ISIMM!$F$6:$Z$431,14,FALSE)</f>
        <v>9356</v>
      </c>
      <c r="M11">
        <f>VLOOKUP(A11,[1]ISIMM!$F$6:$Z$431,16,FALSE)</f>
        <v>0.8</v>
      </c>
      <c r="N11">
        <f>VLOOKUP(A11,[1]ISIMM!$F$6:$Z$431,17,FALSE)</f>
        <v>0.75</v>
      </c>
      <c r="O11">
        <f>VLOOKUP(A11,[1]ISIMM!$F$6:$Z$431,18,FALSE)</f>
        <v>0.5</v>
      </c>
      <c r="P11">
        <f>VLOOKUP(A11,[1]ISIMM!$F$6:$Z$431,19,FALSE)</f>
        <v>0.75</v>
      </c>
      <c r="Q11">
        <f>VLOOKUP(A11,[1]ISIMM!$F$6:$Z$431,20,FALSE)</f>
        <v>1</v>
      </c>
      <c r="R11">
        <f>VLOOKUP(A11,[1]ISIMM!$F$6:$Z$431,21,FALSE)</f>
        <v>0.3</v>
      </c>
      <c r="S11" t="s">
        <v>1308</v>
      </c>
      <c r="T11" t="s">
        <v>1308</v>
      </c>
      <c r="U11" t="s">
        <v>37</v>
      </c>
      <c r="V11" t="s">
        <v>1308</v>
      </c>
      <c r="W11" t="s">
        <v>1307</v>
      </c>
      <c r="X11" t="s">
        <v>36</v>
      </c>
    </row>
    <row r="12" spans="1:24">
      <c r="A12" t="s">
        <v>53</v>
      </c>
      <c r="B12" t="s">
        <v>24</v>
      </c>
      <c r="C12" t="s">
        <v>32</v>
      </c>
      <c r="D12" t="s">
        <v>32</v>
      </c>
      <c r="E12" t="s">
        <v>54</v>
      </c>
      <c r="F12" t="s">
        <v>55</v>
      </c>
      <c r="G12" t="s">
        <v>56</v>
      </c>
      <c r="H12">
        <f>VLOOKUP(A12,[1]ISIMM!$F$6:$Z$431,10,FALSE)</f>
        <v>3297</v>
      </c>
      <c r="I12">
        <f>VLOOKUP(A12,[1]ISIMM!$F$6:$Z$431,11,FALSE)</f>
        <v>2817</v>
      </c>
      <c r="J12">
        <f>VLOOKUP(A12,[1]ISIMM!$F$6:$Z$431,12,FALSE)</f>
        <v>3019</v>
      </c>
      <c r="K12">
        <f>VLOOKUP(A12,[1]ISIMM!$F$6:$Z$431,13,FALSE)</f>
        <v>2720</v>
      </c>
      <c r="L12">
        <f>VLOOKUP(A12,[1]ISIMM!$F$6:$Z$431,14,FALSE)</f>
        <v>11853</v>
      </c>
      <c r="M12">
        <f>VLOOKUP(A12,[1]ISIMM!$F$6:$Z$431,16,FALSE)</f>
        <v>0.8</v>
      </c>
      <c r="N12">
        <f>VLOOKUP(A12,[1]ISIMM!$F$6:$Z$431,17,FALSE)</f>
        <v>0.8</v>
      </c>
      <c r="O12">
        <f>VLOOKUP(A12,[1]ISIMM!$F$6:$Z$431,18,FALSE)</f>
        <v>0.9</v>
      </c>
      <c r="P12">
        <f>VLOOKUP(A12,[1]ISIMM!$F$6:$Z$431,19,FALSE)</f>
        <v>0.9</v>
      </c>
      <c r="Q12">
        <f>VLOOKUP(A12,[1]ISIMM!$F$6:$Z$431,20,FALSE)</f>
        <v>0.9</v>
      </c>
      <c r="R12">
        <f>VLOOKUP(A12,[1]ISIMM!$F$6:$Z$431,21,FALSE)</f>
        <v>0.7</v>
      </c>
      <c r="S12" t="s">
        <v>1308</v>
      </c>
      <c r="T12" t="s">
        <v>1308</v>
      </c>
      <c r="U12" t="s">
        <v>1308</v>
      </c>
      <c r="V12" t="s">
        <v>1308</v>
      </c>
      <c r="W12" t="s">
        <v>1308</v>
      </c>
      <c r="X12" t="s">
        <v>1308</v>
      </c>
    </row>
    <row r="13" spans="1:24">
      <c r="A13" t="s">
        <v>57</v>
      </c>
      <c r="B13" t="s">
        <v>24</v>
      </c>
      <c r="C13" t="s">
        <v>32</v>
      </c>
      <c r="D13" t="s">
        <v>32</v>
      </c>
      <c r="E13" t="s">
        <v>58</v>
      </c>
      <c r="F13" t="s">
        <v>59</v>
      </c>
      <c r="G13" t="s">
        <v>27</v>
      </c>
      <c r="H13">
        <f>VLOOKUP(A13,[1]ISIMM!$F$6:$Z$431,10,FALSE)</f>
        <v>2590</v>
      </c>
      <c r="I13">
        <f>VLOOKUP(A13,[1]ISIMM!$F$6:$Z$431,11,FALSE)</f>
        <v>2770</v>
      </c>
      <c r="J13">
        <f>VLOOKUP(A13,[1]ISIMM!$F$6:$Z$431,12,FALSE)</f>
        <v>910</v>
      </c>
      <c r="K13">
        <f>VLOOKUP(A13,[1]ISIMM!$F$6:$Z$431,13,FALSE)</f>
        <v>930</v>
      </c>
      <c r="L13">
        <f>VLOOKUP(A13,[1]ISIMM!$F$6:$Z$431,14,FALSE)</f>
        <v>7200</v>
      </c>
      <c r="M13">
        <f>VLOOKUP(A13,[1]ISIMM!$F$6:$Z$431,16,FALSE)</f>
        <v>0.95</v>
      </c>
      <c r="N13">
        <f>VLOOKUP(A13,[1]ISIMM!$F$6:$Z$431,17,FALSE)</f>
        <v>0.75</v>
      </c>
      <c r="O13">
        <f>VLOOKUP(A13,[1]ISIMM!$F$6:$Z$431,18,FALSE)</f>
        <v>0.5</v>
      </c>
      <c r="P13">
        <f>VLOOKUP(A13,[1]ISIMM!$F$6:$Z$431,19,FALSE)</f>
        <v>0.5</v>
      </c>
      <c r="Q13">
        <f>VLOOKUP(A13,[1]ISIMM!$F$6:$Z$431,20,FALSE)</f>
        <v>1</v>
      </c>
      <c r="R13">
        <f>VLOOKUP(A13,[1]ISIMM!$F$6:$Z$431,21,FALSE)</f>
        <v>0.8</v>
      </c>
      <c r="S13" t="s">
        <v>1308</v>
      </c>
      <c r="T13" t="s">
        <v>1308</v>
      </c>
      <c r="U13" t="s">
        <v>37</v>
      </c>
      <c r="V13" t="s">
        <v>37</v>
      </c>
      <c r="W13" t="s">
        <v>1307</v>
      </c>
      <c r="X13" t="s">
        <v>1308</v>
      </c>
    </row>
    <row r="14" spans="1:24">
      <c r="A14" t="s">
        <v>60</v>
      </c>
      <c r="B14" t="s">
        <v>24</v>
      </c>
      <c r="C14" t="s">
        <v>32</v>
      </c>
      <c r="D14" t="s">
        <v>32</v>
      </c>
      <c r="E14" t="s">
        <v>61</v>
      </c>
      <c r="F14" t="s">
        <v>62</v>
      </c>
      <c r="G14" t="s">
        <v>27</v>
      </c>
      <c r="H14">
        <f>VLOOKUP(A14,[1]ISIMM!$F$6:$Z$431,10,FALSE)</f>
        <v>2065</v>
      </c>
      <c r="I14">
        <f>VLOOKUP(A14,[1]ISIMM!$F$6:$Z$431,11,FALSE)</f>
        <v>2268</v>
      </c>
      <c r="J14">
        <f>VLOOKUP(A14,[1]ISIMM!$F$6:$Z$431,12,FALSE)</f>
        <v>1780</v>
      </c>
      <c r="K14">
        <f>VLOOKUP(A14,[1]ISIMM!$F$6:$Z$431,13,FALSE)</f>
        <v>1541</v>
      </c>
      <c r="L14">
        <f>VLOOKUP(A14,[1]ISIMM!$F$6:$Z$431,14,FALSE)</f>
        <v>7654</v>
      </c>
      <c r="M14">
        <f>VLOOKUP(A14,[1]ISIMM!$F$6:$Z$431,16,FALSE)</f>
        <v>0.9</v>
      </c>
      <c r="N14">
        <f>VLOOKUP(A14,[1]ISIMM!$F$6:$Z$431,17,FALSE)</f>
        <v>0.75</v>
      </c>
      <c r="O14">
        <f>VLOOKUP(A14,[1]ISIMM!$F$6:$Z$431,18,FALSE)</f>
        <v>1</v>
      </c>
      <c r="P14">
        <f>VLOOKUP(A14,[1]ISIMM!$F$6:$Z$431,19,FALSE)</f>
        <v>1</v>
      </c>
      <c r="Q14">
        <f>VLOOKUP(A14,[1]ISIMM!$F$6:$Z$431,20,FALSE)</f>
        <v>1</v>
      </c>
      <c r="R14">
        <f>VLOOKUP(A14,[1]ISIMM!$F$6:$Z$431,21,FALSE)</f>
        <v>0.75</v>
      </c>
      <c r="S14" t="s">
        <v>1308</v>
      </c>
      <c r="T14" t="s">
        <v>1308</v>
      </c>
      <c r="U14" t="s">
        <v>1307</v>
      </c>
      <c r="V14" t="s">
        <v>1307</v>
      </c>
      <c r="W14" t="s">
        <v>1307</v>
      </c>
      <c r="X14" t="s">
        <v>1308</v>
      </c>
    </row>
    <row r="15" spans="1:24">
      <c r="A15" t="s">
        <v>63</v>
      </c>
      <c r="B15" t="s">
        <v>24</v>
      </c>
      <c r="C15" t="s">
        <v>32</v>
      </c>
      <c r="D15" t="s">
        <v>32</v>
      </c>
      <c r="E15" t="s">
        <v>64</v>
      </c>
      <c r="F15" t="s">
        <v>65</v>
      </c>
      <c r="G15" t="s">
        <v>27</v>
      </c>
      <c r="H15">
        <f>VLOOKUP(A15,[1]ISIMM!$F$6:$Z$431,10,FALSE)</f>
        <v>1413</v>
      </c>
      <c r="I15">
        <f>VLOOKUP(A15,[1]ISIMM!$F$6:$Z$431,11,FALSE)</f>
        <v>1016</v>
      </c>
      <c r="J15">
        <f>VLOOKUP(A15,[1]ISIMM!$F$6:$Z$431,12,FALSE)</f>
        <v>1187</v>
      </c>
      <c r="K15">
        <f>VLOOKUP(A15,[1]ISIMM!$F$6:$Z$431,13,FALSE)</f>
        <v>954</v>
      </c>
      <c r="L15">
        <f>VLOOKUP(A15,[1]ISIMM!$F$6:$Z$431,14,FALSE)</f>
        <v>4570</v>
      </c>
      <c r="M15">
        <f>VLOOKUP(A15,[1]ISIMM!$F$6:$Z$431,16,FALSE)</f>
        <v>0.65</v>
      </c>
      <c r="N15">
        <f>VLOOKUP(A15,[1]ISIMM!$F$6:$Z$431,17,FALSE)</f>
        <v>0.7</v>
      </c>
      <c r="O15">
        <f>VLOOKUP(A15,[1]ISIMM!$F$6:$Z$431,18,FALSE)</f>
        <v>0.5</v>
      </c>
      <c r="P15">
        <f>VLOOKUP(A15,[1]ISIMM!$F$6:$Z$431,19,FALSE)</f>
        <v>0.7</v>
      </c>
      <c r="Q15">
        <f>VLOOKUP(A15,[1]ISIMM!$F$6:$Z$431,20,FALSE)</f>
        <v>0.9</v>
      </c>
      <c r="R15">
        <f>VLOOKUP(A15,[1]ISIMM!$F$6:$Z$431,21,FALSE)</f>
        <v>0.75</v>
      </c>
      <c r="S15" t="s">
        <v>1308</v>
      </c>
      <c r="T15" t="s">
        <v>1308</v>
      </c>
      <c r="U15" t="s">
        <v>37</v>
      </c>
      <c r="V15" t="s">
        <v>1308</v>
      </c>
      <c r="W15" t="s">
        <v>1308</v>
      </c>
      <c r="X15" t="s">
        <v>1308</v>
      </c>
    </row>
    <row r="16" spans="1:24">
      <c r="A16" t="s">
        <v>66</v>
      </c>
      <c r="B16" t="s">
        <v>24</v>
      </c>
      <c r="C16" t="s">
        <v>32</v>
      </c>
      <c r="D16" t="s">
        <v>32</v>
      </c>
      <c r="E16" t="s">
        <v>67</v>
      </c>
      <c r="F16" t="s">
        <v>991</v>
      </c>
      <c r="G16" t="s">
        <v>27</v>
      </c>
      <c r="H16">
        <f>VLOOKUP(A16,[1]ISIMM!$F$6:$Z$431,10,FALSE)</f>
        <v>1650</v>
      </c>
      <c r="I16">
        <f>VLOOKUP(A16,[1]ISIMM!$F$6:$Z$431,11,FALSE)</f>
        <v>1520</v>
      </c>
      <c r="J16">
        <f>VLOOKUP(A16,[1]ISIMM!$F$6:$Z$431,12,FALSE)</f>
        <v>1380</v>
      </c>
      <c r="K16">
        <f>VLOOKUP(A16,[1]ISIMM!$F$6:$Z$431,13,FALSE)</f>
        <v>1260</v>
      </c>
      <c r="L16">
        <f>VLOOKUP(A16,[1]ISIMM!$F$6:$Z$431,14,FALSE)</f>
        <v>5810</v>
      </c>
      <c r="M16">
        <f>VLOOKUP(A16,[1]ISIMM!$F$6:$Z$431,16,FALSE)</f>
        <v>0.1</v>
      </c>
      <c r="N16">
        <f>VLOOKUP(A16,[1]ISIMM!$F$6:$Z$431,17,FALSE)</f>
        <v>0.1</v>
      </c>
      <c r="O16">
        <f>VLOOKUP(A16,[1]ISIMM!$F$6:$Z$431,18,FALSE)</f>
        <v>0</v>
      </c>
      <c r="P16">
        <f>VLOOKUP(A16,[1]ISIMM!$F$6:$Z$431,19,FALSE)</f>
        <v>0.2</v>
      </c>
      <c r="Q16">
        <f>VLOOKUP(A16,[1]ISIMM!$F$6:$Z$431,20,FALSE)</f>
        <v>0</v>
      </c>
      <c r="R16">
        <f>VLOOKUP(A16,[1]ISIMM!$F$6:$Z$431,21,FALSE)</f>
        <v>0</v>
      </c>
      <c r="S16" t="s">
        <v>36</v>
      </c>
      <c r="T16" t="s">
        <v>36</v>
      </c>
      <c r="U16" t="s">
        <v>37</v>
      </c>
      <c r="V16" t="s">
        <v>36</v>
      </c>
      <c r="W16" t="s">
        <v>37</v>
      </c>
      <c r="X16" t="s">
        <v>37</v>
      </c>
    </row>
    <row r="17" spans="1:24">
      <c r="A17" t="s">
        <v>68</v>
      </c>
      <c r="B17" t="s">
        <v>24</v>
      </c>
      <c r="C17" t="s">
        <v>32</v>
      </c>
      <c r="D17" t="s">
        <v>32</v>
      </c>
      <c r="E17" t="s">
        <v>69</v>
      </c>
      <c r="F17" t="s">
        <v>70</v>
      </c>
      <c r="G17" t="s">
        <v>27</v>
      </c>
      <c r="H17">
        <f>VLOOKUP(A17,[1]ISIMM!$F$6:$Z$431,10,FALSE)</f>
        <v>1055</v>
      </c>
      <c r="I17">
        <f>VLOOKUP(A17,[1]ISIMM!$F$6:$Z$431,11,FALSE)</f>
        <v>981</v>
      </c>
      <c r="J17">
        <f>VLOOKUP(A17,[1]ISIMM!$F$6:$Z$431,12,FALSE)</f>
        <v>920</v>
      </c>
      <c r="K17">
        <f>VLOOKUP(A17,[1]ISIMM!$F$6:$Z$431,13,FALSE)</f>
        <v>941</v>
      </c>
      <c r="L17">
        <f>VLOOKUP(A17,[1]ISIMM!$F$6:$Z$431,14,FALSE)</f>
        <v>3897</v>
      </c>
      <c r="M17">
        <f>VLOOKUP(A17,[1]ISIMM!$F$6:$Z$431,16,FALSE)</f>
        <v>0.2</v>
      </c>
      <c r="N17">
        <f>VLOOKUP(A17,[1]ISIMM!$F$6:$Z$431,17,FALSE)</f>
        <v>0.25</v>
      </c>
      <c r="O17">
        <f>VLOOKUP(A17,[1]ISIMM!$F$6:$Z$431,18,FALSE)</f>
        <v>0.5</v>
      </c>
      <c r="P17">
        <f>VLOOKUP(A17,[1]ISIMM!$F$6:$Z$431,19,FALSE)</f>
        <v>0</v>
      </c>
      <c r="Q17">
        <f>VLOOKUP(A17,[1]ISIMM!$F$6:$Z$431,20,FALSE)</f>
        <v>0</v>
      </c>
      <c r="R17">
        <f>VLOOKUP(A17,[1]ISIMM!$F$6:$Z$431,21,FALSE)</f>
        <v>0.2</v>
      </c>
      <c r="S17" t="s">
        <v>36</v>
      </c>
      <c r="T17" t="s">
        <v>36</v>
      </c>
      <c r="U17" t="s">
        <v>37</v>
      </c>
      <c r="V17" t="s">
        <v>37</v>
      </c>
      <c r="W17" t="s">
        <v>37</v>
      </c>
      <c r="X17" t="s">
        <v>36</v>
      </c>
    </row>
    <row r="18" spans="1:24">
      <c r="A18" t="s">
        <v>71</v>
      </c>
      <c r="B18" t="s">
        <v>24</v>
      </c>
      <c r="C18" t="s">
        <v>32</v>
      </c>
      <c r="D18" t="s">
        <v>32</v>
      </c>
      <c r="E18" t="s">
        <v>72</v>
      </c>
      <c r="F18" t="s">
        <v>992</v>
      </c>
      <c r="G18" t="s">
        <v>27</v>
      </c>
      <c r="H18">
        <f>VLOOKUP(A18,[1]ISIMM!$F$6:$Z$431,10,FALSE)</f>
        <v>1150</v>
      </c>
      <c r="I18">
        <f>VLOOKUP(A18,[1]ISIMM!$F$6:$Z$431,11,FALSE)</f>
        <v>1050</v>
      </c>
      <c r="J18">
        <f>VLOOKUP(A18,[1]ISIMM!$F$6:$Z$431,12,FALSE)</f>
        <v>992</v>
      </c>
      <c r="K18">
        <f>VLOOKUP(A18,[1]ISIMM!$F$6:$Z$431,13,FALSE)</f>
        <v>897</v>
      </c>
      <c r="L18">
        <f>VLOOKUP(A18,[1]ISIMM!$F$6:$Z$431,14,FALSE)</f>
        <v>4089</v>
      </c>
      <c r="M18">
        <f>VLOOKUP(A18,[1]ISIMM!$F$6:$Z$431,16,FALSE)</f>
        <v>0.3</v>
      </c>
      <c r="N18">
        <f>VLOOKUP(A18,[1]ISIMM!$F$6:$Z$431,17,FALSE)</f>
        <v>0.3</v>
      </c>
      <c r="O18">
        <f>VLOOKUP(A18,[1]ISIMM!$F$6:$Z$431,18,FALSE)</f>
        <v>0</v>
      </c>
      <c r="P18">
        <f>VLOOKUP(A18,[1]ISIMM!$F$6:$Z$431,19,FALSE)</f>
        <v>0</v>
      </c>
      <c r="Q18">
        <f>VLOOKUP(A18,[1]ISIMM!$F$6:$Z$431,20,FALSE)</f>
        <v>0</v>
      </c>
      <c r="R18">
        <f>VLOOKUP(A18,[1]ISIMM!$F$6:$Z$431,21,FALSE)</f>
        <v>0</v>
      </c>
      <c r="S18" t="s">
        <v>36</v>
      </c>
      <c r="T18" t="s">
        <v>36</v>
      </c>
      <c r="U18" t="s">
        <v>37</v>
      </c>
      <c r="V18" t="s">
        <v>37</v>
      </c>
      <c r="W18" t="s">
        <v>37</v>
      </c>
      <c r="X18" t="s">
        <v>37</v>
      </c>
    </row>
    <row r="19" spans="1:24">
      <c r="A19" t="s">
        <v>73</v>
      </c>
      <c r="B19" t="s">
        <v>24</v>
      </c>
      <c r="C19" t="s">
        <v>32</v>
      </c>
      <c r="D19" t="s">
        <v>32</v>
      </c>
      <c r="E19" t="s">
        <v>74</v>
      </c>
      <c r="F19" t="s">
        <v>993</v>
      </c>
      <c r="G19" t="s">
        <v>27</v>
      </c>
      <c r="H19">
        <f>VLOOKUP(A19,[1]ISIMM!$F$6:$Z$431,10,FALSE)</f>
        <v>480</v>
      </c>
      <c r="I19">
        <f>VLOOKUP(A19,[1]ISIMM!$F$6:$Z$431,11,FALSE)</f>
        <v>420</v>
      </c>
      <c r="J19">
        <f>VLOOKUP(A19,[1]ISIMM!$F$6:$Z$431,12,FALSE)</f>
        <v>270</v>
      </c>
      <c r="K19">
        <f>VLOOKUP(A19,[1]ISIMM!$F$6:$Z$431,13,FALSE)</f>
        <v>180</v>
      </c>
      <c r="L19">
        <f>VLOOKUP(A19,[1]ISIMM!$F$6:$Z$431,14,FALSE)</f>
        <v>1350</v>
      </c>
      <c r="M19">
        <f>VLOOKUP(A19,[1]ISIMM!$F$6:$Z$431,16,FALSE)</f>
        <v>0.65</v>
      </c>
      <c r="N19">
        <f>VLOOKUP(A19,[1]ISIMM!$F$6:$Z$431,17,FALSE)</f>
        <v>0.65</v>
      </c>
      <c r="O19">
        <f>VLOOKUP(A19,[1]ISIMM!$F$6:$Z$431,18,FALSE)</f>
        <v>1</v>
      </c>
      <c r="P19">
        <f>VLOOKUP(A19,[1]ISIMM!$F$6:$Z$431,19,FALSE)</f>
        <v>1</v>
      </c>
      <c r="Q19">
        <f>VLOOKUP(A19,[1]ISIMM!$F$6:$Z$431,20,FALSE)</f>
        <v>1</v>
      </c>
      <c r="R19">
        <f>VLOOKUP(A19,[1]ISIMM!$F$6:$Z$431,21,FALSE)</f>
        <v>0</v>
      </c>
      <c r="S19" t="s">
        <v>1308</v>
      </c>
      <c r="T19" t="s">
        <v>1308</v>
      </c>
      <c r="U19" t="s">
        <v>1307</v>
      </c>
      <c r="V19" t="s">
        <v>1307</v>
      </c>
      <c r="W19" t="s">
        <v>1307</v>
      </c>
      <c r="X19" t="s">
        <v>37</v>
      </c>
    </row>
    <row r="20" spans="1:24">
      <c r="A20" t="s">
        <v>75</v>
      </c>
      <c r="B20" t="s">
        <v>24</v>
      </c>
      <c r="C20" t="s">
        <v>32</v>
      </c>
      <c r="D20" t="s">
        <v>32</v>
      </c>
      <c r="E20" t="s">
        <v>76</v>
      </c>
      <c r="F20" t="s">
        <v>77</v>
      </c>
      <c r="G20" t="s">
        <v>56</v>
      </c>
      <c r="H20">
        <f>VLOOKUP(A20,[1]ISIMM!$F$6:$Z$431,10,FALSE)</f>
        <v>497</v>
      </c>
      <c r="I20">
        <f>VLOOKUP(A20,[1]ISIMM!$F$6:$Z$431,11,FALSE)</f>
        <v>540</v>
      </c>
      <c r="J20">
        <f>VLOOKUP(A20,[1]ISIMM!$F$6:$Z$431,12,FALSE)</f>
        <v>226</v>
      </c>
      <c r="K20">
        <f>VLOOKUP(A20,[1]ISIMM!$F$6:$Z$431,13,FALSE)</f>
        <v>213</v>
      </c>
      <c r="L20">
        <f>VLOOKUP(A20,[1]ISIMM!$F$6:$Z$431,14,FALSE)</f>
        <v>1476</v>
      </c>
      <c r="M20">
        <f>VLOOKUP(A20,[1]ISIMM!$F$6:$Z$431,16,FALSE)</f>
        <v>1</v>
      </c>
      <c r="N20">
        <f>VLOOKUP(A20,[1]ISIMM!$F$6:$Z$431,17,FALSE)</f>
        <v>1</v>
      </c>
      <c r="O20">
        <f>VLOOKUP(A20,[1]ISIMM!$F$6:$Z$431,18,FALSE)</f>
        <v>0</v>
      </c>
      <c r="P20">
        <f>VLOOKUP(A20,[1]ISIMM!$F$6:$Z$431,19,FALSE)</f>
        <v>0</v>
      </c>
      <c r="Q20">
        <f>VLOOKUP(A20,[1]ISIMM!$F$6:$Z$431,20,FALSE)</f>
        <v>0</v>
      </c>
      <c r="R20">
        <f>VLOOKUP(A20,[1]ISIMM!$F$6:$Z$431,21,FALSE)</f>
        <v>0</v>
      </c>
      <c r="S20" t="s">
        <v>1307</v>
      </c>
      <c r="T20" t="s">
        <v>1307</v>
      </c>
      <c r="U20" t="s">
        <v>37</v>
      </c>
      <c r="V20" t="s">
        <v>37</v>
      </c>
      <c r="W20" t="s">
        <v>37</v>
      </c>
      <c r="X20" t="s">
        <v>37</v>
      </c>
    </row>
    <row r="21" spans="1:24">
      <c r="A21" t="s">
        <v>78</v>
      </c>
      <c r="B21" t="s">
        <v>24</v>
      </c>
      <c r="C21" t="s">
        <v>32</v>
      </c>
      <c r="D21" t="s">
        <v>32</v>
      </c>
      <c r="E21" t="s">
        <v>79</v>
      </c>
      <c r="F21" t="s">
        <v>80</v>
      </c>
      <c r="G21" t="s">
        <v>56</v>
      </c>
      <c r="H21">
        <f>VLOOKUP(A21,[1]ISIMM!$F$6:$Z$431,10,FALSE)</f>
        <v>597</v>
      </c>
      <c r="I21">
        <f>VLOOKUP(A21,[1]ISIMM!$F$6:$Z$431,11,FALSE)</f>
        <v>470</v>
      </c>
      <c r="J21">
        <f>VLOOKUP(A21,[1]ISIMM!$F$6:$Z$431,12,FALSE)</f>
        <v>590</v>
      </c>
      <c r="K21">
        <f>VLOOKUP(A21,[1]ISIMM!$F$6:$Z$431,13,FALSE)</f>
        <v>576</v>
      </c>
      <c r="L21">
        <f>VLOOKUP(A21,[1]ISIMM!$F$6:$Z$431,14,FALSE)</f>
        <v>2233</v>
      </c>
      <c r="M21">
        <f>VLOOKUP(A21,[1]ISIMM!$F$6:$Z$431,16,FALSE)</f>
        <v>1</v>
      </c>
      <c r="N21">
        <f>VLOOKUP(A21,[1]ISIMM!$F$6:$Z$431,17,FALSE)</f>
        <v>1</v>
      </c>
      <c r="O21">
        <f>VLOOKUP(A21,[1]ISIMM!$F$6:$Z$431,18,FALSE)</f>
        <v>0.6</v>
      </c>
      <c r="P21">
        <f>VLOOKUP(A21,[1]ISIMM!$F$6:$Z$431,19,FALSE)</f>
        <v>0.6</v>
      </c>
      <c r="Q21">
        <f>VLOOKUP(A21,[1]ISIMM!$F$6:$Z$431,20,FALSE)</f>
        <v>0</v>
      </c>
      <c r="R21">
        <f>VLOOKUP(A21,[1]ISIMM!$F$6:$Z$431,21,FALSE)</f>
        <v>0</v>
      </c>
      <c r="S21" t="s">
        <v>1307</v>
      </c>
      <c r="T21" t="s">
        <v>1307</v>
      </c>
      <c r="U21" t="s">
        <v>1308</v>
      </c>
      <c r="V21" t="s">
        <v>1308</v>
      </c>
      <c r="W21" t="s">
        <v>37</v>
      </c>
      <c r="X21" t="s">
        <v>37</v>
      </c>
    </row>
    <row r="22" spans="1:24">
      <c r="A22" t="s">
        <v>81</v>
      </c>
      <c r="B22" t="s">
        <v>24</v>
      </c>
      <c r="C22" t="s">
        <v>32</v>
      </c>
      <c r="D22" t="s">
        <v>32</v>
      </c>
      <c r="E22" t="s">
        <v>82</v>
      </c>
      <c r="F22" t="s">
        <v>83</v>
      </c>
      <c r="G22" t="s">
        <v>27</v>
      </c>
      <c r="H22">
        <f>VLOOKUP(A22,[1]ISIMM!$F$6:$Z$431,10,FALSE)</f>
        <v>571</v>
      </c>
      <c r="I22">
        <f>VLOOKUP(A22,[1]ISIMM!$F$6:$Z$431,11,FALSE)</f>
        <v>532</v>
      </c>
      <c r="J22">
        <f>VLOOKUP(A22,[1]ISIMM!$F$6:$Z$431,12,FALSE)</f>
        <v>627</v>
      </c>
      <c r="K22">
        <f>VLOOKUP(A22,[1]ISIMM!$F$6:$Z$431,13,FALSE)</f>
        <v>503</v>
      </c>
      <c r="L22">
        <f>VLOOKUP(A22,[1]ISIMM!$F$6:$Z$431,14,FALSE)</f>
        <v>2233</v>
      </c>
      <c r="M22">
        <f>VLOOKUP(A22,[1]ISIMM!$F$6:$Z$431,16,FALSE)</f>
        <v>0.9</v>
      </c>
      <c r="N22">
        <f>VLOOKUP(A22,[1]ISIMM!$F$6:$Z$431,17,FALSE)</f>
        <v>0.8</v>
      </c>
      <c r="O22">
        <f>VLOOKUP(A22,[1]ISIMM!$F$6:$Z$431,18,FALSE)</f>
        <v>1</v>
      </c>
      <c r="P22">
        <f>VLOOKUP(A22,[1]ISIMM!$F$6:$Z$431,19,FALSE)</f>
        <v>1</v>
      </c>
      <c r="Q22">
        <f>VLOOKUP(A22,[1]ISIMM!$F$6:$Z$431,20,FALSE)</f>
        <v>1</v>
      </c>
      <c r="R22">
        <f>VLOOKUP(A22,[1]ISIMM!$F$6:$Z$431,21,FALSE)</f>
        <v>0.8</v>
      </c>
      <c r="S22" t="s">
        <v>1308</v>
      </c>
      <c r="T22" t="s">
        <v>1308</v>
      </c>
      <c r="U22" t="s">
        <v>1307</v>
      </c>
      <c r="V22" t="s">
        <v>1307</v>
      </c>
      <c r="W22" t="s">
        <v>1307</v>
      </c>
      <c r="X22" t="s">
        <v>1308</v>
      </c>
    </row>
    <row r="23" spans="1:24">
      <c r="A23" t="s">
        <v>85</v>
      </c>
      <c r="B23" t="s">
        <v>24</v>
      </c>
      <c r="C23" t="s">
        <v>84</v>
      </c>
      <c r="D23" t="s">
        <v>84</v>
      </c>
      <c r="E23" t="s">
        <v>86</v>
      </c>
      <c r="F23" t="s">
        <v>994</v>
      </c>
      <c r="G23" t="s">
        <v>27</v>
      </c>
      <c r="H23">
        <f>VLOOKUP(A23,[1]ISIMM!$F$6:$Z$431,10,FALSE)</f>
        <v>331</v>
      </c>
      <c r="I23">
        <f>VLOOKUP(A23,[1]ISIMM!$F$6:$Z$431,11,FALSE)</f>
        <v>307</v>
      </c>
      <c r="J23">
        <f>VLOOKUP(A23,[1]ISIMM!$F$6:$Z$431,12,FALSE)</f>
        <v>316</v>
      </c>
      <c r="K23">
        <f>VLOOKUP(A23,[1]ISIMM!$F$6:$Z$431,13,FALSE)</f>
        <v>311</v>
      </c>
      <c r="L23">
        <f>VLOOKUP(A23,[1]ISIMM!$F$6:$Z$431,14,FALSE)</f>
        <v>1265</v>
      </c>
      <c r="M23">
        <f>VLOOKUP(A23,[1]ISIMM!$F$6:$Z$431,16,FALSE)</f>
        <v>1</v>
      </c>
      <c r="N23">
        <f>VLOOKUP(A23,[1]ISIMM!$F$6:$Z$431,17,FALSE)</f>
        <v>1</v>
      </c>
      <c r="O23">
        <f>VLOOKUP(A23,[1]ISIMM!$F$6:$Z$431,18,FALSE)</f>
        <v>0</v>
      </c>
      <c r="P23">
        <f>VLOOKUP(A23,[1]ISIMM!$F$6:$Z$431,19,FALSE)</f>
        <v>0</v>
      </c>
      <c r="Q23">
        <f>VLOOKUP(A23,[1]ISIMM!$F$6:$Z$431,20,FALSE)</f>
        <v>0</v>
      </c>
      <c r="R23">
        <f>VLOOKUP(A23,[1]ISIMM!$F$6:$Z$431,21,FALSE)</f>
        <v>0</v>
      </c>
      <c r="S23" t="s">
        <v>1307</v>
      </c>
      <c r="T23" t="s">
        <v>1307</v>
      </c>
      <c r="U23" t="s">
        <v>37</v>
      </c>
      <c r="V23" t="s">
        <v>37</v>
      </c>
      <c r="W23" t="s">
        <v>37</v>
      </c>
      <c r="X23" t="s">
        <v>37</v>
      </c>
    </row>
    <row r="24" spans="1:24">
      <c r="A24" t="s">
        <v>87</v>
      </c>
      <c r="B24" t="s">
        <v>24</v>
      </c>
      <c r="C24" t="s">
        <v>84</v>
      </c>
      <c r="D24" t="s">
        <v>84</v>
      </c>
      <c r="E24" t="s">
        <v>88</v>
      </c>
      <c r="F24" t="s">
        <v>995</v>
      </c>
      <c r="G24" t="s">
        <v>27</v>
      </c>
      <c r="H24">
        <f>VLOOKUP(A24,[1]ISIMM!$F$6:$Z$431,10,FALSE)</f>
        <v>1656</v>
      </c>
      <c r="I24">
        <f>VLOOKUP(A24,[1]ISIMM!$F$6:$Z$431,11,FALSE)</f>
        <v>1668</v>
      </c>
      <c r="J24">
        <f>VLOOKUP(A24,[1]ISIMM!$F$6:$Z$431,12,FALSE)</f>
        <v>2284</v>
      </c>
      <c r="K24">
        <f>VLOOKUP(A24,[1]ISIMM!$F$6:$Z$431,13,FALSE)</f>
        <v>2337</v>
      </c>
      <c r="L24">
        <f>VLOOKUP(A24,[1]ISIMM!$F$6:$Z$431,14,FALSE)</f>
        <v>7945</v>
      </c>
      <c r="M24">
        <f>VLOOKUP(A24,[1]ISIMM!$F$6:$Z$431,16,FALSE)</f>
        <v>1</v>
      </c>
      <c r="N24">
        <f>VLOOKUP(A24,[1]ISIMM!$F$6:$Z$431,17,FALSE)</f>
        <v>1</v>
      </c>
      <c r="O24">
        <f>VLOOKUP(A24,[1]ISIMM!$F$6:$Z$431,18,FALSE)</f>
        <v>0</v>
      </c>
      <c r="P24">
        <f>VLOOKUP(A24,[1]ISIMM!$F$6:$Z$431,19,FALSE)</f>
        <v>0</v>
      </c>
      <c r="Q24">
        <f>VLOOKUP(A24,[1]ISIMM!$F$6:$Z$431,20,FALSE)</f>
        <v>0</v>
      </c>
      <c r="R24">
        <f>VLOOKUP(A24,[1]ISIMM!$F$6:$Z$431,21,FALSE)</f>
        <v>0</v>
      </c>
      <c r="S24" t="s">
        <v>1307</v>
      </c>
      <c r="T24" t="s">
        <v>1307</v>
      </c>
      <c r="U24" t="s">
        <v>37</v>
      </c>
      <c r="V24" t="s">
        <v>37</v>
      </c>
      <c r="W24" t="s">
        <v>37</v>
      </c>
      <c r="X24" t="s">
        <v>37</v>
      </c>
    </row>
    <row r="25" spans="1:24">
      <c r="A25" t="s">
        <v>89</v>
      </c>
      <c r="B25" t="s">
        <v>24</v>
      </c>
      <c r="C25" t="s">
        <v>90</v>
      </c>
      <c r="D25" t="s">
        <v>91</v>
      </c>
      <c r="E25" t="s">
        <v>92</v>
      </c>
      <c r="F25" t="s">
        <v>996</v>
      </c>
      <c r="G25" t="s">
        <v>27</v>
      </c>
      <c r="H25">
        <f>VLOOKUP(A25,[1]ISIMM!$F$6:$Z$431,10,FALSE)</f>
        <v>340</v>
      </c>
      <c r="I25">
        <f>VLOOKUP(A25,[1]ISIMM!$F$6:$Z$431,11,FALSE)</f>
        <v>400</v>
      </c>
      <c r="J25">
        <f>VLOOKUP(A25,[1]ISIMM!$F$6:$Z$431,12,FALSE)</f>
        <v>205</v>
      </c>
      <c r="K25">
        <f>VLOOKUP(A25,[1]ISIMM!$F$6:$Z$431,13,FALSE)</f>
        <v>185</v>
      </c>
      <c r="L25">
        <f>VLOOKUP(A25,[1]ISIMM!$F$6:$Z$431,14,FALSE)</f>
        <v>1130</v>
      </c>
      <c r="M25">
        <f>VLOOKUP(A25,[1]ISIMM!$F$6:$Z$431,16,FALSE)</f>
        <v>0.4</v>
      </c>
      <c r="N25">
        <f>VLOOKUP(A25,[1]ISIMM!$F$6:$Z$431,17,FALSE)</f>
        <v>1</v>
      </c>
      <c r="O25">
        <f>VLOOKUP(A25,[1]ISIMM!$F$6:$Z$431,18,FALSE)</f>
        <v>1</v>
      </c>
      <c r="P25">
        <f>VLOOKUP(A25,[1]ISIMM!$F$6:$Z$431,19,FALSE)</f>
        <v>1</v>
      </c>
      <c r="Q25">
        <f>VLOOKUP(A25,[1]ISIMM!$F$6:$Z$431,20,FALSE)</f>
        <v>1</v>
      </c>
      <c r="R25">
        <f>VLOOKUP(A25,[1]ISIMM!$F$6:$Z$431,21,FALSE)</f>
        <v>0</v>
      </c>
      <c r="S25" t="s">
        <v>36</v>
      </c>
      <c r="T25" t="s">
        <v>1307</v>
      </c>
      <c r="U25" t="s">
        <v>1307</v>
      </c>
      <c r="V25" t="s">
        <v>1307</v>
      </c>
      <c r="W25" t="s">
        <v>1307</v>
      </c>
      <c r="X25" t="s">
        <v>37</v>
      </c>
    </row>
    <row r="26" spans="1:24">
      <c r="A26" t="s">
        <v>93</v>
      </c>
      <c r="B26" t="s">
        <v>24</v>
      </c>
      <c r="C26" t="s">
        <v>90</v>
      </c>
      <c r="D26" t="s">
        <v>91</v>
      </c>
      <c r="E26" t="s">
        <v>94</v>
      </c>
      <c r="F26" t="s">
        <v>997</v>
      </c>
      <c r="G26" t="s">
        <v>95</v>
      </c>
      <c r="H26">
        <f>VLOOKUP(A26,[1]ISIMM!$F$6:$Z$431,10,FALSE)</f>
        <v>8</v>
      </c>
      <c r="I26">
        <f>VLOOKUP(A26,[1]ISIMM!$F$6:$Z$431,11,FALSE)</f>
        <v>8</v>
      </c>
      <c r="J26">
        <f>VLOOKUP(A26,[1]ISIMM!$F$6:$Z$431,12,FALSE)</f>
        <v>9</v>
      </c>
      <c r="K26">
        <f>VLOOKUP(A26,[1]ISIMM!$F$6:$Z$431,13,FALSE)</f>
        <v>9</v>
      </c>
      <c r="L26">
        <f>VLOOKUP(A26,[1]ISIMM!$F$6:$Z$431,14,FALSE)</f>
        <v>34</v>
      </c>
      <c r="M26">
        <f>VLOOKUP(A26,[1]ISIMM!$F$6:$Z$431,16,FALSE)</f>
        <v>0</v>
      </c>
      <c r="N26">
        <f>VLOOKUP(A26,[1]ISIMM!$F$6:$Z$431,17,FALSE)</f>
        <v>0</v>
      </c>
      <c r="O26">
        <f>VLOOKUP(A26,[1]ISIMM!$F$6:$Z$431,18,FALSE)</f>
        <v>0</v>
      </c>
      <c r="P26">
        <f>VLOOKUP(A26,[1]ISIMM!$F$6:$Z$431,19,FALSE)</f>
        <v>0</v>
      </c>
      <c r="Q26">
        <f>VLOOKUP(A26,[1]ISIMM!$F$6:$Z$431,20,FALSE)</f>
        <v>0</v>
      </c>
      <c r="R26">
        <f>VLOOKUP(A26,[1]ISIMM!$F$6:$Z$431,21,FALSE)</f>
        <v>0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</row>
    <row r="27" spans="1:24">
      <c r="A27" t="s">
        <v>96</v>
      </c>
      <c r="B27" t="s">
        <v>24</v>
      </c>
      <c r="C27" t="s">
        <v>90</v>
      </c>
      <c r="D27" t="s">
        <v>91</v>
      </c>
      <c r="E27" t="s">
        <v>97</v>
      </c>
      <c r="F27" t="s">
        <v>998</v>
      </c>
      <c r="G27" t="s">
        <v>95</v>
      </c>
      <c r="H27">
        <f>VLOOKUP(A27,[1]ISIMM!$F$6:$Z$431,10,FALSE)</f>
        <v>100</v>
      </c>
      <c r="I27">
        <f>VLOOKUP(A27,[1]ISIMM!$F$6:$Z$431,11,FALSE)</f>
        <v>75</v>
      </c>
      <c r="J27">
        <f>VLOOKUP(A27,[1]ISIMM!$F$6:$Z$431,12,FALSE)</f>
        <v>75</v>
      </c>
      <c r="K27">
        <f>VLOOKUP(A27,[1]ISIMM!$F$6:$Z$431,13,FALSE)</f>
        <v>80</v>
      </c>
      <c r="L27">
        <f>VLOOKUP(A27,[1]ISIMM!$F$6:$Z$431,14,FALSE)</f>
        <v>330</v>
      </c>
      <c r="M27">
        <f>VLOOKUP(A27,[1]ISIMM!$F$6:$Z$431,16,FALSE)</f>
        <v>1</v>
      </c>
      <c r="N27">
        <f>VLOOKUP(A27,[1]ISIMM!$F$6:$Z$431,17,FALSE)</f>
        <v>1</v>
      </c>
      <c r="O27">
        <f>VLOOKUP(A27,[1]ISIMM!$F$6:$Z$431,18,FALSE)</f>
        <v>0</v>
      </c>
      <c r="P27">
        <f>VLOOKUP(A27,[1]ISIMM!$F$6:$Z$431,19,FALSE)</f>
        <v>0</v>
      </c>
      <c r="Q27">
        <f>VLOOKUP(A27,[1]ISIMM!$F$6:$Z$431,20,FALSE)</f>
        <v>0</v>
      </c>
      <c r="R27">
        <f>VLOOKUP(A27,[1]ISIMM!$F$6:$Z$431,21,FALSE)</f>
        <v>0</v>
      </c>
      <c r="S27" t="s">
        <v>1307</v>
      </c>
      <c r="T27" t="s">
        <v>1307</v>
      </c>
      <c r="U27" t="s">
        <v>37</v>
      </c>
      <c r="V27" t="s">
        <v>37</v>
      </c>
      <c r="W27" t="s">
        <v>37</v>
      </c>
      <c r="X27" t="s">
        <v>37</v>
      </c>
    </row>
    <row r="28" spans="1:24">
      <c r="A28" t="s">
        <v>98</v>
      </c>
      <c r="B28" t="s">
        <v>24</v>
      </c>
      <c r="C28" t="s">
        <v>90</v>
      </c>
      <c r="D28" t="s">
        <v>91</v>
      </c>
      <c r="E28" t="s">
        <v>99</v>
      </c>
      <c r="F28" t="s">
        <v>999</v>
      </c>
      <c r="G28" t="s">
        <v>27</v>
      </c>
      <c r="H28">
        <f>VLOOKUP(A28,[1]ISIMM!$F$6:$Z$431,10,FALSE)</f>
        <v>890</v>
      </c>
      <c r="I28">
        <f>VLOOKUP(A28,[1]ISIMM!$F$6:$Z$431,11,FALSE)</f>
        <v>885</v>
      </c>
      <c r="J28">
        <f>VLOOKUP(A28,[1]ISIMM!$F$6:$Z$431,12,FALSE)</f>
        <v>490</v>
      </c>
      <c r="K28">
        <f>VLOOKUP(A28,[1]ISIMM!$F$6:$Z$431,13,FALSE)</f>
        <v>447</v>
      </c>
      <c r="L28">
        <f>VLOOKUP(A28,[1]ISIMM!$F$6:$Z$431,14,FALSE)</f>
        <v>2712</v>
      </c>
      <c r="M28">
        <f>VLOOKUP(A28,[1]ISIMM!$F$6:$Z$431,16,FALSE)</f>
        <v>1</v>
      </c>
      <c r="N28">
        <f>VLOOKUP(A28,[1]ISIMM!$F$6:$Z$431,17,FALSE)</f>
        <v>1</v>
      </c>
      <c r="O28">
        <f>VLOOKUP(A28,[1]ISIMM!$F$6:$Z$431,18,FALSE)</f>
        <v>0.5</v>
      </c>
      <c r="P28">
        <f>VLOOKUP(A28,[1]ISIMM!$F$6:$Z$431,19,FALSE)</f>
        <v>0</v>
      </c>
      <c r="Q28">
        <f>VLOOKUP(A28,[1]ISIMM!$F$6:$Z$431,20,FALSE)</f>
        <v>0</v>
      </c>
      <c r="R28">
        <f>VLOOKUP(A28,[1]ISIMM!$F$6:$Z$431,21,FALSE)</f>
        <v>1</v>
      </c>
      <c r="S28" t="s">
        <v>1307</v>
      </c>
      <c r="T28" t="s">
        <v>1307</v>
      </c>
      <c r="U28" t="s">
        <v>37</v>
      </c>
      <c r="V28" t="s">
        <v>37</v>
      </c>
      <c r="W28" t="s">
        <v>37</v>
      </c>
      <c r="X28" t="s">
        <v>1307</v>
      </c>
    </row>
    <row r="29" spans="1:24">
      <c r="A29" t="s">
        <v>100</v>
      </c>
      <c r="B29" t="s">
        <v>24</v>
      </c>
      <c r="C29" t="s">
        <v>90</v>
      </c>
      <c r="D29" t="s">
        <v>91</v>
      </c>
      <c r="E29" t="s">
        <v>101</v>
      </c>
      <c r="F29" t="s">
        <v>1000</v>
      </c>
      <c r="G29" t="s">
        <v>27</v>
      </c>
      <c r="H29">
        <f>VLOOKUP(A29,[1]ISIMM!$F$6:$Z$431,10,FALSE)</f>
        <v>400</v>
      </c>
      <c r="I29">
        <f>VLOOKUP(A29,[1]ISIMM!$F$6:$Z$431,11,FALSE)</f>
        <v>200</v>
      </c>
      <c r="J29">
        <f>VLOOKUP(A29,[1]ISIMM!$F$6:$Z$431,12,FALSE)</f>
        <v>150</v>
      </c>
      <c r="K29">
        <f>VLOOKUP(A29,[1]ISIMM!$F$6:$Z$431,13,FALSE)</f>
        <v>160</v>
      </c>
      <c r="L29">
        <f>VLOOKUP(A29,[1]ISIMM!$F$6:$Z$431,14,FALSE)</f>
        <v>910</v>
      </c>
      <c r="M29">
        <f>VLOOKUP(A29,[1]ISIMM!$F$6:$Z$431,16,FALSE)</f>
        <v>0.5</v>
      </c>
      <c r="N29">
        <f>VLOOKUP(A29,[1]ISIMM!$F$6:$Z$431,17,FALSE)</f>
        <v>1</v>
      </c>
      <c r="O29">
        <f>VLOOKUP(A29,[1]ISIMM!$F$6:$Z$431,18,FALSE)</f>
        <v>0</v>
      </c>
      <c r="P29">
        <f>VLOOKUP(A29,[1]ISIMM!$F$6:$Z$431,19,FALSE)</f>
        <v>0.6</v>
      </c>
      <c r="Q29">
        <f>VLOOKUP(A29,[1]ISIMM!$F$6:$Z$431,20,FALSE)</f>
        <v>1</v>
      </c>
      <c r="R29">
        <f>VLOOKUP(A29,[1]ISIMM!$F$6:$Z$431,21,FALSE)</f>
        <v>1</v>
      </c>
      <c r="S29" t="s">
        <v>37</v>
      </c>
      <c r="T29" t="s">
        <v>1307</v>
      </c>
      <c r="U29" t="s">
        <v>37</v>
      </c>
      <c r="V29" t="s">
        <v>1308</v>
      </c>
      <c r="W29" t="s">
        <v>1307</v>
      </c>
      <c r="X29" t="s">
        <v>1307</v>
      </c>
    </row>
    <row r="30" spans="1:24">
      <c r="A30" t="s">
        <v>102</v>
      </c>
      <c r="B30" t="s">
        <v>24</v>
      </c>
      <c r="C30" t="s">
        <v>90</v>
      </c>
      <c r="D30" t="s">
        <v>91</v>
      </c>
      <c r="E30" t="s">
        <v>103</v>
      </c>
      <c r="F30" t="s">
        <v>1001</v>
      </c>
      <c r="G30" t="s">
        <v>27</v>
      </c>
      <c r="H30">
        <f>VLOOKUP(A30,[1]ISIMM!$F$6:$Z$431,10,FALSE)</f>
        <v>159</v>
      </c>
      <c r="I30">
        <f>VLOOKUP(A30,[1]ISIMM!$F$6:$Z$431,11,FALSE)</f>
        <v>181</v>
      </c>
      <c r="J30">
        <f>VLOOKUP(A30,[1]ISIMM!$F$6:$Z$431,12,FALSE)</f>
        <v>136</v>
      </c>
      <c r="K30">
        <f>VLOOKUP(A30,[1]ISIMM!$F$6:$Z$431,13,FALSE)</f>
        <v>117</v>
      </c>
      <c r="L30">
        <f>VLOOKUP(A30,[1]ISIMM!$F$6:$Z$431,14,FALSE)</f>
        <v>593</v>
      </c>
      <c r="M30">
        <f>VLOOKUP(A30,[1]ISIMM!$F$6:$Z$431,16,FALSE)</f>
        <v>1</v>
      </c>
      <c r="N30">
        <f>VLOOKUP(A30,[1]ISIMM!$F$6:$Z$431,17,FALSE)</f>
        <v>0</v>
      </c>
      <c r="O30">
        <f>VLOOKUP(A30,[1]ISIMM!$F$6:$Z$431,18,FALSE)</f>
        <v>0</v>
      </c>
      <c r="P30">
        <f>VLOOKUP(A30,[1]ISIMM!$F$6:$Z$431,19,FALSE)</f>
        <v>0</v>
      </c>
      <c r="Q30">
        <f>VLOOKUP(A30,[1]ISIMM!$F$6:$Z$431,20,FALSE)</f>
        <v>0</v>
      </c>
      <c r="R30">
        <f>VLOOKUP(A30,[1]ISIMM!$F$6:$Z$431,21,FALSE)</f>
        <v>1</v>
      </c>
      <c r="S30" t="s">
        <v>1307</v>
      </c>
      <c r="T30" t="s">
        <v>37</v>
      </c>
      <c r="U30" t="s">
        <v>37</v>
      </c>
      <c r="V30" t="s">
        <v>37</v>
      </c>
      <c r="W30" t="s">
        <v>37</v>
      </c>
      <c r="X30" t="s">
        <v>1307</v>
      </c>
    </row>
    <row r="31" spans="1:24">
      <c r="A31" t="s">
        <v>104</v>
      </c>
      <c r="B31" t="s">
        <v>24</v>
      </c>
      <c r="C31" t="s">
        <v>90</v>
      </c>
      <c r="D31" t="s">
        <v>91</v>
      </c>
      <c r="E31" t="s">
        <v>105</v>
      </c>
      <c r="F31" t="s">
        <v>1002</v>
      </c>
      <c r="G31" t="s">
        <v>27</v>
      </c>
      <c r="H31">
        <f>VLOOKUP(A31,[1]ISIMM!$F$6:$Z$431,10,FALSE)</f>
        <v>469</v>
      </c>
      <c r="I31">
        <f>VLOOKUP(A31,[1]ISIMM!$F$6:$Z$431,11,FALSE)</f>
        <v>453</v>
      </c>
      <c r="J31">
        <f>VLOOKUP(A31,[1]ISIMM!$F$6:$Z$431,12,FALSE)</f>
        <v>285</v>
      </c>
      <c r="K31">
        <f>VLOOKUP(A31,[1]ISIMM!$F$6:$Z$431,13,FALSE)</f>
        <v>263</v>
      </c>
      <c r="L31">
        <f>VLOOKUP(A31,[1]ISIMM!$F$6:$Z$431,14,FALSE)</f>
        <v>1470</v>
      </c>
      <c r="M31">
        <f>VLOOKUP(A31,[1]ISIMM!$F$6:$Z$431,16,FALSE)</f>
        <v>0.5</v>
      </c>
      <c r="N31">
        <f>VLOOKUP(A31,[1]ISIMM!$F$6:$Z$431,17,FALSE)</f>
        <v>0</v>
      </c>
      <c r="O31">
        <f>VLOOKUP(A31,[1]ISIMM!$F$6:$Z$431,18,FALSE)</f>
        <v>0.5</v>
      </c>
      <c r="P31">
        <f>VLOOKUP(A31,[1]ISIMM!$F$6:$Z$431,19,FALSE)</f>
        <v>1</v>
      </c>
      <c r="Q31">
        <f>VLOOKUP(A31,[1]ISIMM!$F$6:$Z$431,20,FALSE)</f>
        <v>1</v>
      </c>
      <c r="R31">
        <f>VLOOKUP(A31,[1]ISIMM!$F$6:$Z$431,21,FALSE)</f>
        <v>1</v>
      </c>
      <c r="S31" t="s">
        <v>37</v>
      </c>
      <c r="T31" t="s">
        <v>37</v>
      </c>
      <c r="U31" t="s">
        <v>37</v>
      </c>
      <c r="V31" t="s">
        <v>1307</v>
      </c>
      <c r="W31" t="s">
        <v>1307</v>
      </c>
      <c r="X31" t="s">
        <v>1307</v>
      </c>
    </row>
    <row r="32" spans="1:24">
      <c r="A32" t="s">
        <v>106</v>
      </c>
      <c r="B32" t="s">
        <v>24</v>
      </c>
      <c r="C32" t="s">
        <v>90</v>
      </c>
      <c r="D32" t="s">
        <v>91</v>
      </c>
      <c r="E32" t="s">
        <v>107</v>
      </c>
      <c r="F32" t="s">
        <v>1003</v>
      </c>
      <c r="G32" t="s">
        <v>27</v>
      </c>
      <c r="H32">
        <f>VLOOKUP(A32,[1]ISIMM!$F$6:$Z$431,10,FALSE)</f>
        <v>65</v>
      </c>
      <c r="I32">
        <f>VLOOKUP(A32,[1]ISIMM!$F$6:$Z$431,11,FALSE)</f>
        <v>65</v>
      </c>
      <c r="J32">
        <f>VLOOKUP(A32,[1]ISIMM!$F$6:$Z$431,12,FALSE)</f>
        <v>60</v>
      </c>
      <c r="K32">
        <f>VLOOKUP(A32,[1]ISIMM!$F$6:$Z$431,13,FALSE)</f>
        <v>60</v>
      </c>
      <c r="L32">
        <f>VLOOKUP(A32,[1]ISIMM!$F$6:$Z$431,14,FALSE)</f>
        <v>250</v>
      </c>
      <c r="M32">
        <f>VLOOKUP(A32,[1]ISIMM!$F$6:$Z$431,16,FALSE)</f>
        <v>0</v>
      </c>
      <c r="N32">
        <f>VLOOKUP(A32,[1]ISIMM!$F$6:$Z$431,17,FALSE)</f>
        <v>0</v>
      </c>
      <c r="O32">
        <f>VLOOKUP(A32,[1]ISIMM!$F$6:$Z$431,18,FALSE)</f>
        <v>0</v>
      </c>
      <c r="P32">
        <f>VLOOKUP(A32,[1]ISIMM!$F$6:$Z$431,19,FALSE)</f>
        <v>0</v>
      </c>
      <c r="Q32">
        <f>VLOOKUP(A32,[1]ISIMM!$F$6:$Z$431,20,FALSE)</f>
        <v>0</v>
      </c>
      <c r="R32">
        <f>VLOOKUP(A32,[1]ISIMM!$F$6:$Z$431,21,FALSE)</f>
        <v>0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</row>
    <row r="33" spans="1:24">
      <c r="A33" t="s">
        <v>108</v>
      </c>
      <c r="B33" t="s">
        <v>24</v>
      </c>
      <c r="C33" t="s">
        <v>90</v>
      </c>
      <c r="D33" t="s">
        <v>91</v>
      </c>
      <c r="E33" t="s">
        <v>109</v>
      </c>
      <c r="F33" t="s">
        <v>1004</v>
      </c>
      <c r="G33" t="s">
        <v>27</v>
      </c>
      <c r="H33">
        <f>VLOOKUP(A33,[1]ISIMM!$F$6:$Z$431,10,FALSE)</f>
        <v>646</v>
      </c>
      <c r="I33">
        <f>VLOOKUP(A33,[1]ISIMM!$F$6:$Z$431,11,FALSE)</f>
        <v>683</v>
      </c>
      <c r="J33">
        <f>VLOOKUP(A33,[1]ISIMM!$F$6:$Z$431,12,FALSE)</f>
        <v>411</v>
      </c>
      <c r="K33">
        <f>VLOOKUP(A33,[1]ISIMM!$F$6:$Z$431,13,FALSE)</f>
        <v>353</v>
      </c>
      <c r="L33">
        <f>VLOOKUP(A33,[1]ISIMM!$F$6:$Z$431,14,FALSE)</f>
        <v>2093</v>
      </c>
      <c r="M33">
        <f>VLOOKUP(A33,[1]ISIMM!$F$6:$Z$431,16,FALSE)</f>
        <v>0.9</v>
      </c>
      <c r="N33">
        <f>VLOOKUP(A33,[1]ISIMM!$F$6:$Z$431,17,FALSE)</f>
        <v>0.85</v>
      </c>
      <c r="O33">
        <f>VLOOKUP(A33,[1]ISIMM!$F$6:$Z$431,18,FALSE)</f>
        <v>0</v>
      </c>
      <c r="P33">
        <f>VLOOKUP(A33,[1]ISIMM!$F$6:$Z$431,19,FALSE)</f>
        <v>0</v>
      </c>
      <c r="Q33">
        <f>VLOOKUP(A33,[1]ISIMM!$F$6:$Z$431,20,FALSE)</f>
        <v>0</v>
      </c>
      <c r="R33">
        <f>VLOOKUP(A33,[1]ISIMM!$F$6:$Z$431,21,FALSE)</f>
        <v>1</v>
      </c>
      <c r="S33" t="s">
        <v>1308</v>
      </c>
      <c r="T33" t="s">
        <v>1308</v>
      </c>
      <c r="U33" t="s">
        <v>37</v>
      </c>
      <c r="V33" t="s">
        <v>37</v>
      </c>
      <c r="W33" t="s">
        <v>37</v>
      </c>
      <c r="X33" t="s">
        <v>1307</v>
      </c>
    </row>
    <row r="34" spans="1:24">
      <c r="A34" t="s">
        <v>110</v>
      </c>
      <c r="B34" t="s">
        <v>24</v>
      </c>
      <c r="C34" t="s">
        <v>90</v>
      </c>
      <c r="D34" t="s">
        <v>91</v>
      </c>
      <c r="E34" t="s">
        <v>111</v>
      </c>
      <c r="F34" t="s">
        <v>1005</v>
      </c>
      <c r="G34" t="s">
        <v>30</v>
      </c>
      <c r="H34">
        <f>VLOOKUP(A34,[1]ISIMM!$F$6:$Z$431,10,FALSE)</f>
        <v>389</v>
      </c>
      <c r="I34">
        <f>VLOOKUP(A34,[1]ISIMM!$F$6:$Z$431,11,FALSE)</f>
        <v>495</v>
      </c>
      <c r="J34">
        <f>VLOOKUP(A34,[1]ISIMM!$F$6:$Z$431,12,FALSE)</f>
        <v>459</v>
      </c>
      <c r="K34">
        <f>VLOOKUP(A34,[1]ISIMM!$F$6:$Z$431,13,FALSE)</f>
        <v>424</v>
      </c>
      <c r="L34">
        <f>VLOOKUP(A34,[1]ISIMM!$F$6:$Z$431,14,FALSE)</f>
        <v>1767</v>
      </c>
      <c r="M34">
        <f>VLOOKUP(A34,[1]ISIMM!$F$6:$Z$431,16,FALSE)</f>
        <v>1</v>
      </c>
      <c r="N34">
        <f>VLOOKUP(A34,[1]ISIMM!$F$6:$Z$431,17,FALSE)</f>
        <v>1</v>
      </c>
      <c r="O34">
        <f>VLOOKUP(A34,[1]ISIMM!$F$6:$Z$431,18,FALSE)</f>
        <v>0</v>
      </c>
      <c r="P34">
        <f>VLOOKUP(A34,[1]ISIMM!$F$6:$Z$431,19,FALSE)</f>
        <v>0</v>
      </c>
      <c r="Q34">
        <f>VLOOKUP(A34,[1]ISIMM!$F$6:$Z$431,20,FALSE)</f>
        <v>0</v>
      </c>
      <c r="R34">
        <f>VLOOKUP(A34,[1]ISIMM!$F$6:$Z$431,21,FALSE)</f>
        <v>0</v>
      </c>
      <c r="S34" t="s">
        <v>1307</v>
      </c>
      <c r="T34" t="s">
        <v>1307</v>
      </c>
      <c r="U34" t="s">
        <v>37</v>
      </c>
      <c r="V34" t="s">
        <v>37</v>
      </c>
      <c r="W34" t="s">
        <v>37</v>
      </c>
      <c r="X34" t="s">
        <v>37</v>
      </c>
    </row>
    <row r="35" spans="1:24">
      <c r="A35" t="s">
        <v>115</v>
      </c>
      <c r="B35" t="s">
        <v>112</v>
      </c>
      <c r="C35" t="s">
        <v>113</v>
      </c>
      <c r="D35" t="s">
        <v>114</v>
      </c>
      <c r="E35" t="s">
        <v>116</v>
      </c>
      <c r="F35" t="s">
        <v>1006</v>
      </c>
      <c r="G35" t="s">
        <v>27</v>
      </c>
      <c r="H35">
        <f>VLOOKUP(A35,[1]ISIMM!$F$6:$Z$431,10,FALSE)</f>
        <v>62.4</v>
      </c>
      <c r="I35">
        <f>VLOOKUP(A35,[1]ISIMM!$F$6:$Z$431,11,FALSE)</f>
        <v>56.8</v>
      </c>
      <c r="J35">
        <f>VLOOKUP(A35,[1]ISIMM!$F$6:$Z$431,12,FALSE)</f>
        <v>44.4</v>
      </c>
      <c r="K35">
        <f>VLOOKUP(A35,[1]ISIMM!$F$6:$Z$431,13,FALSE)</f>
        <v>36.4</v>
      </c>
      <c r="L35">
        <f>VLOOKUP(A35,[1]ISIMM!$F$6:$Z$431,14,FALSE)</f>
        <v>200</v>
      </c>
      <c r="M35">
        <f>VLOOKUP(A35,[1]ISIMM!$F$6:$Z$431,16,FALSE)</f>
        <v>0</v>
      </c>
      <c r="N35">
        <f>VLOOKUP(A35,[1]ISIMM!$F$6:$Z$431,17,FALSE)</f>
        <v>0</v>
      </c>
      <c r="O35">
        <f>VLOOKUP(A35,[1]ISIMM!$F$6:$Z$431,18,FALSE)</f>
        <v>0</v>
      </c>
      <c r="P35">
        <f>VLOOKUP(A35,[1]ISIMM!$F$6:$Z$431,19,FALSE)</f>
        <v>0</v>
      </c>
      <c r="Q35">
        <f>VLOOKUP(A35,[1]ISIMM!$F$6:$Z$431,20,FALSE)</f>
        <v>0</v>
      </c>
      <c r="R35">
        <f>VLOOKUP(A35,[1]ISIMM!$F$6:$Z$431,21,FALSE)</f>
        <v>0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</row>
    <row r="36" spans="1:24">
      <c r="A36" t="s">
        <v>119</v>
      </c>
      <c r="B36" t="s">
        <v>112</v>
      </c>
      <c r="C36" t="s">
        <v>117</v>
      </c>
      <c r="D36" t="s">
        <v>118</v>
      </c>
      <c r="E36" t="s">
        <v>120</v>
      </c>
      <c r="F36" t="s">
        <v>1007</v>
      </c>
      <c r="G36" t="s">
        <v>95</v>
      </c>
      <c r="H36">
        <f>VLOOKUP(A36,[1]ISIMM!$F$6:$Z$431,10,FALSE)</f>
        <v>181</v>
      </c>
      <c r="I36">
        <f>VLOOKUP(A36,[1]ISIMM!$F$6:$Z$431,11,FALSE)</f>
        <v>196</v>
      </c>
      <c r="J36">
        <f>VLOOKUP(A36,[1]ISIMM!$F$6:$Z$431,12,FALSE)</f>
        <v>145</v>
      </c>
      <c r="K36">
        <f>VLOOKUP(A36,[1]ISIMM!$F$6:$Z$431,13,FALSE)</f>
        <v>137</v>
      </c>
      <c r="L36">
        <f>VLOOKUP(A36,[1]ISIMM!$F$6:$Z$431,14,FALSE)</f>
        <v>659</v>
      </c>
      <c r="M36">
        <f>VLOOKUP(A36,[1]ISIMM!$F$6:$Z$431,16,FALSE)</f>
        <v>0.89</v>
      </c>
      <c r="N36">
        <f>VLOOKUP(A36,[1]ISIMM!$F$6:$Z$431,17,FALSE)</f>
        <v>0.39</v>
      </c>
      <c r="O36">
        <f>VLOOKUP(A36,[1]ISIMM!$F$6:$Z$431,18,FALSE)</f>
        <v>0</v>
      </c>
      <c r="P36">
        <f>VLOOKUP(A36,[1]ISIMM!$F$6:$Z$431,19,FALSE)</f>
        <v>0</v>
      </c>
      <c r="Q36">
        <f>VLOOKUP(A36,[1]ISIMM!$F$6:$Z$431,20,FALSE)</f>
        <v>0</v>
      </c>
      <c r="R36">
        <f>VLOOKUP(A36,[1]ISIMM!$F$6:$Z$431,21,FALSE)</f>
        <v>0</v>
      </c>
      <c r="S36" t="s">
        <v>1308</v>
      </c>
      <c r="T36" t="s">
        <v>36</v>
      </c>
      <c r="U36" t="s">
        <v>37</v>
      </c>
      <c r="V36" t="s">
        <v>37</v>
      </c>
      <c r="W36" t="s">
        <v>37</v>
      </c>
      <c r="X36" t="s">
        <v>37</v>
      </c>
    </row>
    <row r="37" spans="1:24">
      <c r="A37" t="s">
        <v>121</v>
      </c>
      <c r="B37" t="s">
        <v>112</v>
      </c>
      <c r="C37" t="s">
        <v>117</v>
      </c>
      <c r="D37" t="s">
        <v>122</v>
      </c>
      <c r="E37" t="s">
        <v>122</v>
      </c>
      <c r="F37" t="s">
        <v>123</v>
      </c>
      <c r="G37" t="s">
        <v>27</v>
      </c>
      <c r="H37">
        <f>VLOOKUP(A37,[1]ISIMM!$F$6:$Z$431,10,FALSE)</f>
        <v>34505</v>
      </c>
      <c r="I37">
        <f>VLOOKUP(A37,[1]ISIMM!$F$6:$Z$431,11,FALSE)</f>
        <v>31408</v>
      </c>
      <c r="J37">
        <f>VLOOKUP(A37,[1]ISIMM!$F$6:$Z$431,12,FALSE)</f>
        <v>24551</v>
      </c>
      <c r="K37">
        <f>VLOOKUP(A37,[1]ISIMM!$F$6:$Z$431,13,FALSE)</f>
        <v>20128</v>
      </c>
      <c r="L37">
        <f>VLOOKUP(A37,[1]ISIMM!$F$6:$Z$431,14,FALSE)</f>
        <v>110592</v>
      </c>
      <c r="M37">
        <f>VLOOKUP(A37,[1]ISIMM!$F$6:$Z$431,16,FALSE)</f>
        <v>0</v>
      </c>
      <c r="N37">
        <f>VLOOKUP(A37,[1]ISIMM!$F$6:$Z$431,17,FALSE)</f>
        <v>0</v>
      </c>
      <c r="O37">
        <f>VLOOKUP(A37,[1]ISIMM!$F$6:$Z$431,18,FALSE)</f>
        <v>0</v>
      </c>
      <c r="P37">
        <f>VLOOKUP(A37,[1]ISIMM!$F$6:$Z$431,19,FALSE)</f>
        <v>0</v>
      </c>
      <c r="Q37">
        <f>VLOOKUP(A37,[1]ISIMM!$F$6:$Z$431,20,FALSE)</f>
        <v>0</v>
      </c>
      <c r="R37">
        <f>VLOOKUP(A37,[1]ISIMM!$F$6:$Z$431,21,FALSE)</f>
        <v>0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</row>
    <row r="38" spans="1:24">
      <c r="A38" t="s">
        <v>124</v>
      </c>
      <c r="B38" t="s">
        <v>112</v>
      </c>
      <c r="C38" t="s">
        <v>117</v>
      </c>
      <c r="D38" t="s">
        <v>125</v>
      </c>
      <c r="E38" t="s">
        <v>126</v>
      </c>
      <c r="F38" t="s">
        <v>1008</v>
      </c>
      <c r="G38" t="s">
        <v>27</v>
      </c>
      <c r="H38">
        <f>VLOOKUP(A38,[1]ISIMM!$F$6:$Z$431,10,FALSE)</f>
        <v>56</v>
      </c>
      <c r="I38">
        <f>VLOOKUP(A38,[1]ISIMM!$F$6:$Z$431,11,FALSE)</f>
        <v>63</v>
      </c>
      <c r="J38">
        <f>VLOOKUP(A38,[1]ISIMM!$F$6:$Z$431,12,FALSE)</f>
        <v>52</v>
      </c>
      <c r="K38">
        <f>VLOOKUP(A38,[1]ISIMM!$F$6:$Z$431,13,FALSE)</f>
        <v>246</v>
      </c>
      <c r="L38">
        <f>VLOOKUP(A38,[1]ISIMM!$F$6:$Z$431,14,FALSE)</f>
        <v>417</v>
      </c>
      <c r="M38">
        <f>VLOOKUP(A38,[1]ISIMM!$F$6:$Z$431,16,FALSE)</f>
        <v>0.2</v>
      </c>
      <c r="N38">
        <f>VLOOKUP(A38,[1]ISIMM!$F$6:$Z$431,17,FALSE)</f>
        <v>0</v>
      </c>
      <c r="O38">
        <f>VLOOKUP(A38,[1]ISIMM!$F$6:$Z$431,18,FALSE)</f>
        <v>0</v>
      </c>
      <c r="P38">
        <f>VLOOKUP(A38,[1]ISIMM!$F$6:$Z$431,19,FALSE)</f>
        <v>0</v>
      </c>
      <c r="Q38">
        <f>VLOOKUP(A38,[1]ISIMM!$F$6:$Z$431,20,FALSE)</f>
        <v>0</v>
      </c>
      <c r="R38">
        <f>VLOOKUP(A38,[1]ISIMM!$F$6:$Z$431,21,FALSE)</f>
        <v>0</v>
      </c>
      <c r="S38" t="s">
        <v>36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</row>
    <row r="39" spans="1:24">
      <c r="A39" t="s">
        <v>127</v>
      </c>
      <c r="B39" t="s">
        <v>112</v>
      </c>
      <c r="C39" t="s">
        <v>117</v>
      </c>
      <c r="D39" t="s">
        <v>125</v>
      </c>
      <c r="E39" t="s">
        <v>128</v>
      </c>
      <c r="F39" t="s">
        <v>1009</v>
      </c>
      <c r="G39" t="s">
        <v>27</v>
      </c>
      <c r="H39">
        <f>VLOOKUP(A39,[1]ISIMM!$F$6:$Z$431,10,FALSE)</f>
        <v>189</v>
      </c>
      <c r="I39">
        <f>VLOOKUP(A39,[1]ISIMM!$F$6:$Z$431,11,FALSE)</f>
        <v>190</v>
      </c>
      <c r="J39">
        <f>VLOOKUP(A39,[1]ISIMM!$F$6:$Z$431,12,FALSE)</f>
        <v>131</v>
      </c>
      <c r="K39">
        <f>VLOOKUP(A39,[1]ISIMM!$F$6:$Z$431,13,FALSE)</f>
        <v>125</v>
      </c>
      <c r="L39">
        <f>VLOOKUP(A39,[1]ISIMM!$F$6:$Z$431,14,FALSE)</f>
        <v>635</v>
      </c>
      <c r="M39">
        <f>VLOOKUP(A39,[1]ISIMM!$F$6:$Z$431,16,FALSE)</f>
        <v>1</v>
      </c>
      <c r="N39">
        <f>VLOOKUP(A39,[1]ISIMM!$F$6:$Z$431,17,FALSE)</f>
        <v>0.8</v>
      </c>
      <c r="O39">
        <f>VLOOKUP(A39,[1]ISIMM!$F$6:$Z$431,18,FALSE)</f>
        <v>0</v>
      </c>
      <c r="P39">
        <f>VLOOKUP(A39,[1]ISIMM!$F$6:$Z$431,19,FALSE)</f>
        <v>0</v>
      </c>
      <c r="Q39">
        <f>VLOOKUP(A39,[1]ISIMM!$F$6:$Z$431,20,FALSE)</f>
        <v>0</v>
      </c>
      <c r="R39">
        <f>VLOOKUP(A39,[1]ISIMM!$F$6:$Z$431,21,FALSE)</f>
        <v>1</v>
      </c>
      <c r="S39" t="s">
        <v>1307</v>
      </c>
      <c r="T39" t="s">
        <v>1308</v>
      </c>
      <c r="U39" t="s">
        <v>37</v>
      </c>
      <c r="V39" t="s">
        <v>37</v>
      </c>
      <c r="W39" t="s">
        <v>37</v>
      </c>
      <c r="X39" t="s">
        <v>1307</v>
      </c>
    </row>
    <row r="40" spans="1:24">
      <c r="A40" t="s">
        <v>129</v>
      </c>
      <c r="B40" t="s">
        <v>112</v>
      </c>
      <c r="C40" t="s">
        <v>117</v>
      </c>
      <c r="D40" t="s">
        <v>125</v>
      </c>
      <c r="E40" t="s">
        <v>130</v>
      </c>
      <c r="F40" t="s">
        <v>131</v>
      </c>
      <c r="G40" t="s">
        <v>27</v>
      </c>
      <c r="H40">
        <f>VLOOKUP(A40,[1]ISIMM!$F$6:$Z$431,10,FALSE)</f>
        <v>164</v>
      </c>
      <c r="I40">
        <f>VLOOKUP(A40,[1]ISIMM!$F$6:$Z$431,11,FALSE)</f>
        <v>163</v>
      </c>
      <c r="J40">
        <f>VLOOKUP(A40,[1]ISIMM!$F$6:$Z$431,12,FALSE)</f>
        <v>171</v>
      </c>
      <c r="K40">
        <f>VLOOKUP(A40,[1]ISIMM!$F$6:$Z$431,13,FALSE)</f>
        <v>149</v>
      </c>
      <c r="L40">
        <f>VLOOKUP(A40,[1]ISIMM!$F$6:$Z$431,14,FALSE)</f>
        <v>647</v>
      </c>
      <c r="M40">
        <f>VLOOKUP(A40,[1]ISIMM!$F$6:$Z$431,16,FALSE)</f>
        <v>0</v>
      </c>
      <c r="N40">
        <f>VLOOKUP(A40,[1]ISIMM!$F$6:$Z$431,17,FALSE)</f>
        <v>0</v>
      </c>
      <c r="O40">
        <f>VLOOKUP(A40,[1]ISIMM!$F$6:$Z$431,18,FALSE)</f>
        <v>0</v>
      </c>
      <c r="P40">
        <f>VLOOKUP(A40,[1]ISIMM!$F$6:$Z$431,19,FALSE)</f>
        <v>0</v>
      </c>
      <c r="Q40">
        <f>VLOOKUP(A40,[1]ISIMM!$F$6:$Z$431,20,FALSE)</f>
        <v>0</v>
      </c>
      <c r="R40">
        <f>VLOOKUP(A40,[1]ISIMM!$F$6:$Z$431,21,FALSE)</f>
        <v>0</v>
      </c>
      <c r="S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</row>
    <row r="41" spans="1:24">
      <c r="A41" t="s">
        <v>132</v>
      </c>
      <c r="B41" t="s">
        <v>112</v>
      </c>
      <c r="C41" t="s">
        <v>117</v>
      </c>
      <c r="D41" t="s">
        <v>125</v>
      </c>
      <c r="E41" t="s">
        <v>133</v>
      </c>
      <c r="F41" t="s">
        <v>1010</v>
      </c>
      <c r="G41" t="s">
        <v>27</v>
      </c>
      <c r="H41">
        <f>VLOOKUP(A41,[1]ISIMM!$F$6:$Z$431,10,FALSE)</f>
        <v>347</v>
      </c>
      <c r="I41">
        <f>VLOOKUP(A41,[1]ISIMM!$F$6:$Z$431,11,FALSE)</f>
        <v>350</v>
      </c>
      <c r="J41">
        <f>VLOOKUP(A41,[1]ISIMM!$F$6:$Z$431,12,FALSE)</f>
        <v>242</v>
      </c>
      <c r="K41">
        <f>VLOOKUP(A41,[1]ISIMM!$F$6:$Z$431,13,FALSE)</f>
        <v>230</v>
      </c>
      <c r="L41">
        <f>VLOOKUP(A41,[1]ISIMM!$F$6:$Z$431,14,FALSE)</f>
        <v>1169</v>
      </c>
      <c r="M41">
        <f>VLOOKUP(A41,[1]ISIMM!$F$6:$Z$431,16,FALSE)</f>
        <v>1</v>
      </c>
      <c r="N41">
        <f>VLOOKUP(A41,[1]ISIMM!$F$6:$Z$431,17,FALSE)</f>
        <v>1</v>
      </c>
      <c r="O41">
        <f>VLOOKUP(A41,[1]ISIMM!$F$6:$Z$431,18,FALSE)</f>
        <v>0</v>
      </c>
      <c r="P41">
        <f>VLOOKUP(A41,[1]ISIMM!$F$6:$Z$431,19,FALSE)</f>
        <v>0</v>
      </c>
      <c r="Q41">
        <f>VLOOKUP(A41,[1]ISIMM!$F$6:$Z$431,20,FALSE)</f>
        <v>0</v>
      </c>
      <c r="R41">
        <f>VLOOKUP(A41,[1]ISIMM!$F$6:$Z$431,21,FALSE)</f>
        <v>1</v>
      </c>
      <c r="S41" t="s">
        <v>1307</v>
      </c>
      <c r="T41" t="s">
        <v>1307</v>
      </c>
      <c r="U41" t="s">
        <v>37</v>
      </c>
      <c r="V41" t="s">
        <v>37</v>
      </c>
      <c r="W41" t="s">
        <v>37</v>
      </c>
      <c r="X41" t="s">
        <v>1307</v>
      </c>
    </row>
    <row r="42" spans="1:24">
      <c r="A42" t="s">
        <v>134</v>
      </c>
      <c r="B42" t="s">
        <v>112</v>
      </c>
      <c r="C42" t="s">
        <v>117</v>
      </c>
      <c r="D42" t="s">
        <v>125</v>
      </c>
      <c r="E42" t="s">
        <v>135</v>
      </c>
      <c r="F42" t="s">
        <v>1011</v>
      </c>
      <c r="G42" t="s">
        <v>56</v>
      </c>
      <c r="H42">
        <f>VLOOKUP(A42,[1]ISIMM!$F$6:$Z$431,10,FALSE)</f>
        <v>1860</v>
      </c>
      <c r="I42">
        <f>VLOOKUP(A42,[1]ISIMM!$F$6:$Z$431,11,FALSE)</f>
        <v>1493</v>
      </c>
      <c r="J42">
        <f>VLOOKUP(A42,[1]ISIMM!$F$6:$Z$431,12,FALSE)</f>
        <v>1552</v>
      </c>
      <c r="K42">
        <f>VLOOKUP(A42,[1]ISIMM!$F$6:$Z$431,13,FALSE)</f>
        <v>1200</v>
      </c>
      <c r="L42">
        <f>VLOOKUP(A42,[1]ISIMM!$F$6:$Z$431,14,FALSE)</f>
        <v>6105</v>
      </c>
      <c r="M42">
        <f>VLOOKUP(A42,[1]ISIMM!$F$6:$Z$431,16,FALSE)</f>
        <v>1</v>
      </c>
      <c r="N42">
        <f>VLOOKUP(A42,[1]ISIMM!$F$6:$Z$431,17,FALSE)</f>
        <v>1</v>
      </c>
      <c r="O42">
        <f>VLOOKUP(A42,[1]ISIMM!$F$6:$Z$431,18,FALSE)</f>
        <v>0</v>
      </c>
      <c r="P42">
        <f>VLOOKUP(A42,[1]ISIMM!$F$6:$Z$431,19,FALSE)</f>
        <v>0</v>
      </c>
      <c r="Q42">
        <f>VLOOKUP(A42,[1]ISIMM!$F$6:$Z$431,20,FALSE)</f>
        <v>0</v>
      </c>
      <c r="R42">
        <f>VLOOKUP(A42,[1]ISIMM!$F$6:$Z$431,21,FALSE)</f>
        <v>0</v>
      </c>
      <c r="S42" t="s">
        <v>1307</v>
      </c>
      <c r="T42" t="s">
        <v>1307</v>
      </c>
      <c r="U42" t="s">
        <v>37</v>
      </c>
      <c r="V42" t="s">
        <v>37</v>
      </c>
      <c r="W42" t="s">
        <v>37</v>
      </c>
      <c r="X42" t="s">
        <v>37</v>
      </c>
    </row>
    <row r="43" spans="1:24">
      <c r="A43" t="s">
        <v>136</v>
      </c>
      <c r="B43" t="s">
        <v>112</v>
      </c>
      <c r="C43" t="s">
        <v>117</v>
      </c>
      <c r="D43" t="s">
        <v>125</v>
      </c>
      <c r="E43" t="s">
        <v>137</v>
      </c>
      <c r="F43" t="s">
        <v>138</v>
      </c>
      <c r="G43" t="s">
        <v>56</v>
      </c>
      <c r="H43">
        <f>VLOOKUP(A43,[1]ISIMM!$F$6:$Z$431,10,FALSE)</f>
        <v>229</v>
      </c>
      <c r="I43">
        <f>VLOOKUP(A43,[1]ISIMM!$F$6:$Z$431,11,FALSE)</f>
        <v>188</v>
      </c>
      <c r="J43">
        <f>VLOOKUP(A43,[1]ISIMM!$F$6:$Z$431,12,FALSE)</f>
        <v>111</v>
      </c>
      <c r="K43">
        <f>VLOOKUP(A43,[1]ISIMM!$F$6:$Z$431,13,FALSE)</f>
        <v>93</v>
      </c>
      <c r="L43">
        <f>VLOOKUP(A43,[1]ISIMM!$F$6:$Z$431,14,FALSE)</f>
        <v>621</v>
      </c>
      <c r="M43">
        <f>VLOOKUP(A43,[1]ISIMM!$F$6:$Z$431,16,FALSE)</f>
        <v>1</v>
      </c>
      <c r="N43">
        <f>VLOOKUP(A43,[1]ISIMM!$F$6:$Z$431,17,FALSE)</f>
        <v>1</v>
      </c>
      <c r="O43">
        <f>VLOOKUP(A43,[1]ISIMM!$F$6:$Z$431,18,FALSE)</f>
        <v>0</v>
      </c>
      <c r="P43">
        <f>VLOOKUP(A43,[1]ISIMM!$F$6:$Z$431,19,FALSE)</f>
        <v>0</v>
      </c>
      <c r="Q43">
        <f>VLOOKUP(A43,[1]ISIMM!$F$6:$Z$431,20,FALSE)</f>
        <v>0</v>
      </c>
      <c r="R43">
        <f>VLOOKUP(A43,[1]ISIMM!$F$6:$Z$431,21,FALSE)</f>
        <v>0</v>
      </c>
      <c r="S43" t="s">
        <v>1307</v>
      </c>
      <c r="T43" t="s">
        <v>1307</v>
      </c>
      <c r="U43" t="s">
        <v>37</v>
      </c>
      <c r="V43" t="s">
        <v>37</v>
      </c>
      <c r="W43" t="s">
        <v>37</v>
      </c>
      <c r="X43" t="s">
        <v>37</v>
      </c>
    </row>
    <row r="44" spans="1:24">
      <c r="A44" t="s">
        <v>139</v>
      </c>
      <c r="B44" t="s">
        <v>112</v>
      </c>
      <c r="C44" t="s">
        <v>117</v>
      </c>
      <c r="D44" t="s">
        <v>140</v>
      </c>
      <c r="E44" t="s">
        <v>141</v>
      </c>
      <c r="F44" t="s">
        <v>142</v>
      </c>
      <c r="G44" t="s">
        <v>27</v>
      </c>
      <c r="H44">
        <f>VLOOKUP(A44,[1]ISIMM!$F$6:$Z$431,10,FALSE)</f>
        <v>247</v>
      </c>
      <c r="I44">
        <f>VLOOKUP(A44,[1]ISIMM!$F$6:$Z$431,11,FALSE)</f>
        <v>248</v>
      </c>
      <c r="J44">
        <f>VLOOKUP(A44,[1]ISIMM!$F$6:$Z$431,12,FALSE)</f>
        <v>172</v>
      </c>
      <c r="K44">
        <f>VLOOKUP(A44,[1]ISIMM!$F$6:$Z$431,13,FALSE)</f>
        <v>164</v>
      </c>
      <c r="L44">
        <f>VLOOKUP(A44,[1]ISIMM!$F$6:$Z$431,14,FALSE)</f>
        <v>831</v>
      </c>
      <c r="M44">
        <f>VLOOKUP(A44,[1]ISIMM!$F$6:$Z$431,16,FALSE)</f>
        <v>0.15</v>
      </c>
      <c r="N44">
        <f>VLOOKUP(A44,[1]ISIMM!$F$6:$Z$431,17,FALSE)</f>
        <v>0</v>
      </c>
      <c r="O44">
        <f>VLOOKUP(A44,[1]ISIMM!$F$6:$Z$431,18,FALSE)</f>
        <v>0</v>
      </c>
      <c r="P44">
        <f>VLOOKUP(A44,[1]ISIMM!$F$6:$Z$431,19,FALSE)</f>
        <v>0</v>
      </c>
      <c r="Q44">
        <f>VLOOKUP(A44,[1]ISIMM!$F$6:$Z$431,20,FALSE)</f>
        <v>0</v>
      </c>
      <c r="R44">
        <f>VLOOKUP(A44,[1]ISIMM!$F$6:$Z$431,21,FALSE)</f>
        <v>1</v>
      </c>
      <c r="S44" t="s">
        <v>36</v>
      </c>
      <c r="T44" t="s">
        <v>37</v>
      </c>
      <c r="U44" t="s">
        <v>37</v>
      </c>
      <c r="V44" t="s">
        <v>37</v>
      </c>
      <c r="W44" t="s">
        <v>37</v>
      </c>
      <c r="X44" t="s">
        <v>1307</v>
      </c>
    </row>
    <row r="45" spans="1:24">
      <c r="A45" t="s">
        <v>143</v>
      </c>
      <c r="B45" t="s">
        <v>112</v>
      </c>
      <c r="C45" t="s">
        <v>117</v>
      </c>
      <c r="D45" t="s">
        <v>125</v>
      </c>
      <c r="E45" t="s">
        <v>144</v>
      </c>
      <c r="F45" t="s">
        <v>1012</v>
      </c>
      <c r="G45" t="s">
        <v>27</v>
      </c>
      <c r="H45">
        <f>VLOOKUP(A45,[1]ISIMM!$F$6:$Z$431,10,FALSE)</f>
        <v>227</v>
      </c>
      <c r="I45">
        <f>VLOOKUP(A45,[1]ISIMM!$F$6:$Z$431,11,FALSE)</f>
        <v>229</v>
      </c>
      <c r="J45">
        <f>VLOOKUP(A45,[1]ISIMM!$F$6:$Z$431,12,FALSE)</f>
        <v>158</v>
      </c>
      <c r="K45">
        <f>VLOOKUP(A45,[1]ISIMM!$F$6:$Z$431,13,FALSE)</f>
        <v>151</v>
      </c>
      <c r="L45">
        <f>VLOOKUP(A45,[1]ISIMM!$F$6:$Z$431,14,FALSE)</f>
        <v>765</v>
      </c>
      <c r="M45">
        <f>VLOOKUP(A45,[1]ISIMM!$F$6:$Z$431,16,FALSE)</f>
        <v>0.9</v>
      </c>
      <c r="N45">
        <f>VLOOKUP(A45,[1]ISIMM!$F$6:$Z$431,17,FALSE)</f>
        <v>0.9</v>
      </c>
      <c r="O45">
        <f>VLOOKUP(A45,[1]ISIMM!$F$6:$Z$431,18,FALSE)</f>
        <v>0</v>
      </c>
      <c r="P45">
        <f>VLOOKUP(A45,[1]ISIMM!$F$6:$Z$431,19,FALSE)</f>
        <v>0</v>
      </c>
      <c r="Q45">
        <f>VLOOKUP(A45,[1]ISIMM!$F$6:$Z$431,20,FALSE)</f>
        <v>0</v>
      </c>
      <c r="R45">
        <f>VLOOKUP(A45,[1]ISIMM!$F$6:$Z$431,21,FALSE)</f>
        <v>1</v>
      </c>
      <c r="S45" t="s">
        <v>1308</v>
      </c>
      <c r="T45" t="s">
        <v>1308</v>
      </c>
      <c r="U45" t="s">
        <v>37</v>
      </c>
      <c r="V45" t="s">
        <v>37</v>
      </c>
      <c r="W45" t="s">
        <v>37</v>
      </c>
      <c r="X45" t="s">
        <v>1307</v>
      </c>
    </row>
    <row r="46" spans="1:24">
      <c r="A46" t="s">
        <v>145</v>
      </c>
      <c r="B46" t="s">
        <v>112</v>
      </c>
      <c r="C46" t="s">
        <v>117</v>
      </c>
      <c r="D46" t="s">
        <v>140</v>
      </c>
      <c r="E46" t="s">
        <v>146</v>
      </c>
      <c r="F46" t="s">
        <v>1013</v>
      </c>
      <c r="G46" t="s">
        <v>27</v>
      </c>
      <c r="H46">
        <f>VLOOKUP(A46,[1]ISIMM!$F$6:$Z$431,10,FALSE)</f>
        <v>183</v>
      </c>
      <c r="I46">
        <f>VLOOKUP(A46,[1]ISIMM!$F$6:$Z$431,11,FALSE)</f>
        <v>184</v>
      </c>
      <c r="J46">
        <f>VLOOKUP(A46,[1]ISIMM!$F$6:$Z$431,12,FALSE)</f>
        <v>127</v>
      </c>
      <c r="K46">
        <f>VLOOKUP(A46,[1]ISIMM!$F$6:$Z$431,13,FALSE)</f>
        <v>121</v>
      </c>
      <c r="L46">
        <f>VLOOKUP(A46,[1]ISIMM!$F$6:$Z$431,14,FALSE)</f>
        <v>615</v>
      </c>
      <c r="M46">
        <f>VLOOKUP(A46,[1]ISIMM!$F$6:$Z$431,16,FALSE)</f>
        <v>0.2</v>
      </c>
      <c r="N46">
        <f>VLOOKUP(A46,[1]ISIMM!$F$6:$Z$431,17,FALSE)</f>
        <v>0.2</v>
      </c>
      <c r="O46">
        <f>VLOOKUP(A46,[1]ISIMM!$F$6:$Z$431,18,FALSE)</f>
        <v>0</v>
      </c>
      <c r="P46">
        <f>VLOOKUP(A46,[1]ISIMM!$F$6:$Z$431,19,FALSE)</f>
        <v>0</v>
      </c>
      <c r="Q46">
        <f>VLOOKUP(A46,[1]ISIMM!$F$6:$Z$431,20,FALSE)</f>
        <v>0</v>
      </c>
      <c r="R46">
        <f>VLOOKUP(A46,[1]ISIMM!$F$6:$Z$431,21,FALSE)</f>
        <v>1</v>
      </c>
      <c r="S46" t="s">
        <v>36</v>
      </c>
      <c r="T46" t="s">
        <v>36</v>
      </c>
      <c r="U46" t="s">
        <v>37</v>
      </c>
      <c r="V46" t="s">
        <v>37</v>
      </c>
      <c r="W46" t="s">
        <v>37</v>
      </c>
      <c r="X46" t="s">
        <v>1307</v>
      </c>
    </row>
    <row r="47" spans="1:24">
      <c r="A47" t="s">
        <v>147</v>
      </c>
      <c r="B47" t="s">
        <v>112</v>
      </c>
      <c r="C47" t="s">
        <v>117</v>
      </c>
      <c r="D47" t="s">
        <v>140</v>
      </c>
      <c r="E47" t="s">
        <v>148</v>
      </c>
      <c r="F47" t="s">
        <v>1014</v>
      </c>
      <c r="G47" t="s">
        <v>27</v>
      </c>
      <c r="H47">
        <f>VLOOKUP(A47,[1]ISIMM!$F$6:$Z$431,10,FALSE)</f>
        <v>150</v>
      </c>
      <c r="I47">
        <f>VLOOKUP(A47,[1]ISIMM!$F$6:$Z$431,11,FALSE)</f>
        <v>151</v>
      </c>
      <c r="J47">
        <f>VLOOKUP(A47,[1]ISIMM!$F$6:$Z$431,12,FALSE)</f>
        <v>105</v>
      </c>
      <c r="K47">
        <f>VLOOKUP(A47,[1]ISIMM!$F$6:$Z$431,13,FALSE)</f>
        <v>99</v>
      </c>
      <c r="L47">
        <f>VLOOKUP(A47,[1]ISIMM!$F$6:$Z$431,14,FALSE)</f>
        <v>505</v>
      </c>
      <c r="M47">
        <f>VLOOKUP(A47,[1]ISIMM!$F$6:$Z$431,16,FALSE)</f>
        <v>0.2</v>
      </c>
      <c r="N47">
        <f>VLOOKUP(A47,[1]ISIMM!$F$6:$Z$431,17,FALSE)</f>
        <v>0.2</v>
      </c>
      <c r="O47">
        <f>VLOOKUP(A47,[1]ISIMM!$F$6:$Z$431,18,FALSE)</f>
        <v>0</v>
      </c>
      <c r="P47">
        <f>VLOOKUP(A47,[1]ISIMM!$F$6:$Z$431,19,FALSE)</f>
        <v>0</v>
      </c>
      <c r="Q47">
        <f>VLOOKUP(A47,[1]ISIMM!$F$6:$Z$431,20,FALSE)</f>
        <v>0</v>
      </c>
      <c r="R47">
        <f>VLOOKUP(A47,[1]ISIMM!$F$6:$Z$431,21,FALSE)</f>
        <v>1</v>
      </c>
      <c r="S47" t="s">
        <v>36</v>
      </c>
      <c r="T47" t="s">
        <v>36</v>
      </c>
      <c r="U47" t="s">
        <v>37</v>
      </c>
      <c r="V47" t="s">
        <v>37</v>
      </c>
      <c r="W47" t="s">
        <v>37</v>
      </c>
      <c r="X47" t="s">
        <v>1307</v>
      </c>
    </row>
    <row r="48" spans="1:24">
      <c r="A48" t="s">
        <v>149</v>
      </c>
      <c r="B48" t="s">
        <v>112</v>
      </c>
      <c r="C48" t="s">
        <v>117</v>
      </c>
      <c r="D48" t="s">
        <v>140</v>
      </c>
      <c r="E48" t="s">
        <v>150</v>
      </c>
      <c r="F48" t="s">
        <v>1015</v>
      </c>
      <c r="G48" t="s">
        <v>27</v>
      </c>
      <c r="H48">
        <f>VLOOKUP(A48,[1]ISIMM!$F$6:$Z$431,10,FALSE)</f>
        <v>493</v>
      </c>
      <c r="I48">
        <f>VLOOKUP(A48,[1]ISIMM!$F$6:$Z$431,11,FALSE)</f>
        <v>496</v>
      </c>
      <c r="J48">
        <f>VLOOKUP(A48,[1]ISIMM!$F$6:$Z$431,12,FALSE)</f>
        <v>344</v>
      </c>
      <c r="K48">
        <f>VLOOKUP(A48,[1]ISIMM!$F$6:$Z$431,13,FALSE)</f>
        <v>327</v>
      </c>
      <c r="L48">
        <f>VLOOKUP(A48,[1]ISIMM!$F$6:$Z$431,14,FALSE)</f>
        <v>1660</v>
      </c>
      <c r="M48">
        <f>VLOOKUP(A48,[1]ISIMM!$F$6:$Z$431,16,FALSE)</f>
        <v>0.25</v>
      </c>
      <c r="N48">
        <f>VLOOKUP(A48,[1]ISIMM!$F$6:$Z$431,17,FALSE)</f>
        <v>0</v>
      </c>
      <c r="O48">
        <f>VLOOKUP(A48,[1]ISIMM!$F$6:$Z$431,18,FALSE)</f>
        <v>0</v>
      </c>
      <c r="P48">
        <f>VLOOKUP(A48,[1]ISIMM!$F$6:$Z$431,19,FALSE)</f>
        <v>0</v>
      </c>
      <c r="Q48">
        <f>VLOOKUP(A48,[1]ISIMM!$F$6:$Z$431,20,FALSE)</f>
        <v>0</v>
      </c>
      <c r="R48">
        <f>VLOOKUP(A48,[1]ISIMM!$F$6:$Z$431,21,FALSE)</f>
        <v>1</v>
      </c>
      <c r="S48" t="s">
        <v>36</v>
      </c>
      <c r="T48" t="s">
        <v>37</v>
      </c>
      <c r="U48" t="s">
        <v>37</v>
      </c>
      <c r="V48" t="s">
        <v>37</v>
      </c>
      <c r="W48" t="s">
        <v>37</v>
      </c>
      <c r="X48" t="s">
        <v>1307</v>
      </c>
    </row>
    <row r="49" spans="1:24">
      <c r="A49" t="s">
        <v>151</v>
      </c>
      <c r="B49" t="s">
        <v>112</v>
      </c>
      <c r="C49" t="s">
        <v>117</v>
      </c>
      <c r="D49" t="s">
        <v>140</v>
      </c>
      <c r="E49" t="s">
        <v>152</v>
      </c>
      <c r="F49" t="s">
        <v>1016</v>
      </c>
      <c r="G49" t="s">
        <v>27</v>
      </c>
      <c r="H49">
        <f>VLOOKUP(A49,[1]ISIMM!$F$6:$Z$431,10,FALSE)</f>
        <v>198</v>
      </c>
      <c r="I49">
        <f>VLOOKUP(A49,[1]ISIMM!$F$6:$Z$431,11,FALSE)</f>
        <v>149</v>
      </c>
      <c r="J49">
        <f>VLOOKUP(A49,[1]ISIMM!$F$6:$Z$431,12,FALSE)</f>
        <v>202</v>
      </c>
      <c r="K49">
        <f>VLOOKUP(A49,[1]ISIMM!$F$6:$Z$431,13,FALSE)</f>
        <v>101</v>
      </c>
      <c r="L49">
        <f>VLOOKUP(A49,[1]ISIMM!$F$6:$Z$431,14,FALSE)</f>
        <v>650</v>
      </c>
      <c r="M49">
        <f>VLOOKUP(A49,[1]ISIMM!$F$6:$Z$431,16,FALSE)</f>
        <v>0.6</v>
      </c>
      <c r="N49">
        <f>VLOOKUP(A49,[1]ISIMM!$F$6:$Z$431,17,FALSE)</f>
        <v>0</v>
      </c>
      <c r="O49">
        <f>VLOOKUP(A49,[1]ISIMM!$F$6:$Z$431,18,FALSE)</f>
        <v>0</v>
      </c>
      <c r="P49">
        <f>VLOOKUP(A49,[1]ISIMM!$F$6:$Z$431,19,FALSE)</f>
        <v>0</v>
      </c>
      <c r="Q49">
        <f>VLOOKUP(A49,[1]ISIMM!$F$6:$Z$431,20,FALSE)</f>
        <v>0</v>
      </c>
      <c r="R49">
        <f>VLOOKUP(A49,[1]ISIMM!$F$6:$Z$431,21,FALSE)</f>
        <v>0</v>
      </c>
      <c r="S49" t="s">
        <v>1308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</row>
    <row r="50" spans="1:24">
      <c r="A50" t="s">
        <v>154</v>
      </c>
      <c r="B50" t="s">
        <v>112</v>
      </c>
      <c r="C50" t="s">
        <v>117</v>
      </c>
      <c r="D50" t="s">
        <v>140</v>
      </c>
      <c r="E50" t="s">
        <v>155</v>
      </c>
      <c r="F50" t="s">
        <v>1017</v>
      </c>
      <c r="G50" t="s">
        <v>27</v>
      </c>
      <c r="H50">
        <f>VLOOKUP(A50,[1]ISIMM!$F$6:$Z$431,10,FALSE)</f>
        <v>71</v>
      </c>
      <c r="I50">
        <f>VLOOKUP(A50,[1]ISIMM!$F$6:$Z$431,11,FALSE)</f>
        <v>83</v>
      </c>
      <c r="J50">
        <f>VLOOKUP(A50,[1]ISIMM!$F$6:$Z$431,12,FALSE)</f>
        <v>98</v>
      </c>
      <c r="K50">
        <f>VLOOKUP(A50,[1]ISIMM!$F$6:$Z$431,13,FALSE)</f>
        <v>83</v>
      </c>
      <c r="L50">
        <f>VLOOKUP(A50,[1]ISIMM!$F$6:$Z$431,14,FALSE)</f>
        <v>335</v>
      </c>
      <c r="M50">
        <f>VLOOKUP(A50,[1]ISIMM!$F$6:$Z$431,16,FALSE)</f>
        <v>1</v>
      </c>
      <c r="N50">
        <f>VLOOKUP(A50,[1]ISIMM!$F$6:$Z$431,17,FALSE)</f>
        <v>0</v>
      </c>
      <c r="O50">
        <f>VLOOKUP(A50,[1]ISIMM!$F$6:$Z$431,18,FALSE)</f>
        <v>0</v>
      </c>
      <c r="P50">
        <f>VLOOKUP(A50,[1]ISIMM!$F$6:$Z$431,19,FALSE)</f>
        <v>0</v>
      </c>
      <c r="Q50">
        <f>VLOOKUP(A50,[1]ISIMM!$F$6:$Z$431,20,FALSE)</f>
        <v>0</v>
      </c>
      <c r="R50">
        <f>VLOOKUP(A50,[1]ISIMM!$F$6:$Z$431,21,FALSE)</f>
        <v>1</v>
      </c>
      <c r="S50" t="s">
        <v>1307</v>
      </c>
      <c r="T50" t="s">
        <v>37</v>
      </c>
      <c r="U50" t="s">
        <v>37</v>
      </c>
      <c r="V50" t="s">
        <v>37</v>
      </c>
      <c r="W50" t="s">
        <v>37</v>
      </c>
      <c r="X50" t="s">
        <v>1307</v>
      </c>
    </row>
    <row r="51" spans="1:24">
      <c r="A51" t="s">
        <v>156</v>
      </c>
      <c r="B51" t="s">
        <v>112</v>
      </c>
      <c r="C51" t="s">
        <v>117</v>
      </c>
      <c r="D51" t="s">
        <v>140</v>
      </c>
      <c r="E51" t="s">
        <v>157</v>
      </c>
      <c r="F51" t="s">
        <v>1018</v>
      </c>
      <c r="G51" t="s">
        <v>27</v>
      </c>
      <c r="H51">
        <f>VLOOKUP(A51,[1]ISIMM!$F$6:$Z$431,10,FALSE)</f>
        <v>166</v>
      </c>
      <c r="I51">
        <f>VLOOKUP(A51,[1]ISIMM!$F$6:$Z$431,11,FALSE)</f>
        <v>167</v>
      </c>
      <c r="J51">
        <f>VLOOKUP(A51,[1]ISIMM!$F$6:$Z$431,12,FALSE)</f>
        <v>116</v>
      </c>
      <c r="K51">
        <f>VLOOKUP(A51,[1]ISIMM!$F$6:$Z$431,13,FALSE)</f>
        <v>110</v>
      </c>
      <c r="L51">
        <f>VLOOKUP(A51,[1]ISIMM!$F$6:$Z$431,14,FALSE)</f>
        <v>559</v>
      </c>
      <c r="M51">
        <f>VLOOKUP(A51,[1]ISIMM!$F$6:$Z$431,16,FALSE)</f>
        <v>0.5</v>
      </c>
      <c r="N51">
        <f>VLOOKUP(A51,[1]ISIMM!$F$6:$Z$431,17,FALSE)</f>
        <v>0</v>
      </c>
      <c r="O51">
        <f>VLOOKUP(A51,[1]ISIMM!$F$6:$Z$431,18,FALSE)</f>
        <v>0</v>
      </c>
      <c r="P51">
        <f>VLOOKUP(A51,[1]ISIMM!$F$6:$Z$431,19,FALSE)</f>
        <v>0</v>
      </c>
      <c r="Q51">
        <f>VLOOKUP(A51,[1]ISIMM!$F$6:$Z$431,20,FALSE)</f>
        <v>0</v>
      </c>
      <c r="R51">
        <f>VLOOKUP(A51,[1]ISIMM!$F$6:$Z$431,21,FALSE)</f>
        <v>1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1307</v>
      </c>
    </row>
    <row r="52" spans="1:24">
      <c r="A52" t="s">
        <v>158</v>
      </c>
      <c r="B52" t="s">
        <v>112</v>
      </c>
      <c r="C52" t="s">
        <v>117</v>
      </c>
      <c r="D52" t="s">
        <v>140</v>
      </c>
      <c r="E52" t="s">
        <v>159</v>
      </c>
      <c r="F52" t="s">
        <v>1019</v>
      </c>
      <c r="G52" t="s">
        <v>27</v>
      </c>
      <c r="H52">
        <f>VLOOKUP(A52,[1]ISIMM!$F$6:$Z$431,10,FALSE)</f>
        <v>143</v>
      </c>
      <c r="I52">
        <f>VLOOKUP(A52,[1]ISIMM!$F$6:$Z$431,11,FALSE)</f>
        <v>144</v>
      </c>
      <c r="J52">
        <f>VLOOKUP(A52,[1]ISIMM!$F$6:$Z$431,12,FALSE)</f>
        <v>99</v>
      </c>
      <c r="K52">
        <f>VLOOKUP(A52,[1]ISIMM!$F$6:$Z$431,13,FALSE)</f>
        <v>95</v>
      </c>
      <c r="L52">
        <f>VLOOKUP(A52,[1]ISIMM!$F$6:$Z$431,14,FALSE)</f>
        <v>481</v>
      </c>
      <c r="M52">
        <f>VLOOKUP(A52,[1]ISIMM!$F$6:$Z$431,16,FALSE)</f>
        <v>0.6</v>
      </c>
      <c r="N52">
        <f>VLOOKUP(A52,[1]ISIMM!$F$6:$Z$431,17,FALSE)</f>
        <v>0</v>
      </c>
      <c r="O52">
        <f>VLOOKUP(A52,[1]ISIMM!$F$6:$Z$431,18,FALSE)</f>
        <v>0</v>
      </c>
      <c r="P52">
        <f>VLOOKUP(A52,[1]ISIMM!$F$6:$Z$431,19,FALSE)</f>
        <v>0</v>
      </c>
      <c r="Q52">
        <f>VLOOKUP(A52,[1]ISIMM!$F$6:$Z$431,20,FALSE)</f>
        <v>0</v>
      </c>
      <c r="R52">
        <f>VLOOKUP(A52,[1]ISIMM!$F$6:$Z$431,21,FALSE)</f>
        <v>1</v>
      </c>
      <c r="S52" t="s">
        <v>1308</v>
      </c>
      <c r="T52" t="s">
        <v>37</v>
      </c>
      <c r="U52" t="s">
        <v>37</v>
      </c>
      <c r="V52" t="s">
        <v>37</v>
      </c>
      <c r="W52" t="s">
        <v>37</v>
      </c>
      <c r="X52" t="s">
        <v>1307</v>
      </c>
    </row>
    <row r="53" spans="1:24">
      <c r="A53" t="s">
        <v>160</v>
      </c>
      <c r="B53" t="s">
        <v>112</v>
      </c>
      <c r="C53" t="s">
        <v>117</v>
      </c>
      <c r="D53" t="s">
        <v>140</v>
      </c>
      <c r="E53" t="s">
        <v>161</v>
      </c>
      <c r="F53" t="s">
        <v>162</v>
      </c>
      <c r="G53" t="s">
        <v>27</v>
      </c>
      <c r="H53">
        <f>VLOOKUP(A53,[1]ISIMM!$F$6:$Z$431,10,FALSE)</f>
        <v>168</v>
      </c>
      <c r="I53">
        <f>VLOOKUP(A53,[1]ISIMM!$F$6:$Z$431,11,FALSE)</f>
        <v>169</v>
      </c>
      <c r="J53">
        <f>VLOOKUP(A53,[1]ISIMM!$F$6:$Z$431,12,FALSE)</f>
        <v>117</v>
      </c>
      <c r="K53">
        <f>VLOOKUP(A53,[1]ISIMM!$F$6:$Z$431,13,FALSE)</f>
        <v>111</v>
      </c>
      <c r="L53">
        <f>VLOOKUP(A53,[1]ISIMM!$F$6:$Z$431,14,FALSE)</f>
        <v>565</v>
      </c>
      <c r="M53">
        <f>VLOOKUP(A53,[1]ISIMM!$F$6:$Z$431,16,FALSE)</f>
        <v>0.1</v>
      </c>
      <c r="N53">
        <f>VLOOKUP(A53,[1]ISIMM!$F$6:$Z$431,17,FALSE)</f>
        <v>0</v>
      </c>
      <c r="O53">
        <f>VLOOKUP(A53,[1]ISIMM!$F$6:$Z$431,18,FALSE)</f>
        <v>0</v>
      </c>
      <c r="P53">
        <f>VLOOKUP(A53,[1]ISIMM!$F$6:$Z$431,19,FALSE)</f>
        <v>0</v>
      </c>
      <c r="Q53">
        <f>VLOOKUP(A53,[1]ISIMM!$F$6:$Z$431,20,FALSE)</f>
        <v>0</v>
      </c>
      <c r="R53">
        <f>VLOOKUP(A53,[1]ISIMM!$F$6:$Z$431,21,FALSE)</f>
        <v>1</v>
      </c>
      <c r="S53" t="s">
        <v>36</v>
      </c>
      <c r="T53" t="s">
        <v>37</v>
      </c>
      <c r="U53" t="s">
        <v>37</v>
      </c>
      <c r="V53" t="s">
        <v>37</v>
      </c>
      <c r="W53" t="s">
        <v>37</v>
      </c>
      <c r="X53" t="s">
        <v>1307</v>
      </c>
    </row>
    <row r="54" spans="1:24">
      <c r="A54" t="s">
        <v>163</v>
      </c>
      <c r="B54" t="s">
        <v>112</v>
      </c>
      <c r="C54" t="s">
        <v>117</v>
      </c>
      <c r="D54" t="s">
        <v>140</v>
      </c>
      <c r="E54" t="s">
        <v>164</v>
      </c>
      <c r="F54" t="s">
        <v>1020</v>
      </c>
      <c r="G54" t="s">
        <v>27</v>
      </c>
      <c r="H54">
        <f>VLOOKUP(A54,[1]ISIMM!$F$6:$Z$431,10,FALSE)</f>
        <v>92</v>
      </c>
      <c r="I54">
        <f>VLOOKUP(A54,[1]ISIMM!$F$6:$Z$431,11,FALSE)</f>
        <v>93</v>
      </c>
      <c r="J54">
        <f>VLOOKUP(A54,[1]ISIMM!$F$6:$Z$431,12,FALSE)</f>
        <v>64</v>
      </c>
      <c r="K54">
        <f>VLOOKUP(A54,[1]ISIMM!$F$6:$Z$431,13,FALSE)</f>
        <v>61</v>
      </c>
      <c r="L54">
        <f>VLOOKUP(A54,[1]ISIMM!$F$6:$Z$431,14,FALSE)</f>
        <v>310</v>
      </c>
      <c r="M54">
        <f>VLOOKUP(A54,[1]ISIMM!$F$6:$Z$431,16,FALSE)</f>
        <v>0.15</v>
      </c>
      <c r="N54">
        <f>VLOOKUP(A54,[1]ISIMM!$F$6:$Z$431,17,FALSE)</f>
        <v>0</v>
      </c>
      <c r="O54">
        <f>VLOOKUP(A54,[1]ISIMM!$F$6:$Z$431,18,FALSE)</f>
        <v>0</v>
      </c>
      <c r="P54">
        <f>VLOOKUP(A54,[1]ISIMM!$F$6:$Z$431,19,FALSE)</f>
        <v>0</v>
      </c>
      <c r="Q54">
        <f>VLOOKUP(A54,[1]ISIMM!$F$6:$Z$431,20,FALSE)</f>
        <v>0</v>
      </c>
      <c r="R54">
        <f>VLOOKUP(A54,[1]ISIMM!$F$6:$Z$431,21,FALSE)</f>
        <v>1</v>
      </c>
      <c r="S54" t="s">
        <v>36</v>
      </c>
      <c r="T54" t="s">
        <v>37</v>
      </c>
      <c r="U54" t="s">
        <v>37</v>
      </c>
      <c r="V54" t="s">
        <v>37</v>
      </c>
      <c r="W54" t="s">
        <v>37</v>
      </c>
      <c r="X54" t="s">
        <v>1307</v>
      </c>
    </row>
    <row r="55" spans="1:24">
      <c r="A55" t="s">
        <v>165</v>
      </c>
      <c r="B55" t="s">
        <v>112</v>
      </c>
      <c r="C55" t="s">
        <v>117</v>
      </c>
      <c r="D55" t="s">
        <v>140</v>
      </c>
      <c r="E55" t="s">
        <v>166</v>
      </c>
      <c r="F55" t="s">
        <v>1021</v>
      </c>
      <c r="G55" t="s">
        <v>27</v>
      </c>
      <c r="H55">
        <f>VLOOKUP(A55,[1]ISIMM!$F$6:$Z$431,10,FALSE)</f>
        <v>89</v>
      </c>
      <c r="I55">
        <f>VLOOKUP(A55,[1]ISIMM!$F$6:$Z$431,11,FALSE)</f>
        <v>90</v>
      </c>
      <c r="J55">
        <f>VLOOKUP(A55,[1]ISIMM!$F$6:$Z$431,12,FALSE)</f>
        <v>62</v>
      </c>
      <c r="K55">
        <f>VLOOKUP(A55,[1]ISIMM!$F$6:$Z$431,13,FALSE)</f>
        <v>59</v>
      </c>
      <c r="L55">
        <f>VLOOKUP(A55,[1]ISIMM!$F$6:$Z$431,14,FALSE)</f>
        <v>300</v>
      </c>
      <c r="M55">
        <f>VLOOKUP(A55,[1]ISIMM!$F$6:$Z$431,16,FALSE)</f>
        <v>0.3</v>
      </c>
      <c r="N55">
        <f>VLOOKUP(A55,[1]ISIMM!$F$6:$Z$431,17,FALSE)</f>
        <v>0</v>
      </c>
      <c r="O55">
        <f>VLOOKUP(A55,[1]ISIMM!$F$6:$Z$431,18,FALSE)</f>
        <v>0</v>
      </c>
      <c r="P55">
        <f>VLOOKUP(A55,[1]ISIMM!$F$6:$Z$431,19,FALSE)</f>
        <v>0</v>
      </c>
      <c r="Q55">
        <f>VLOOKUP(A55,[1]ISIMM!$F$6:$Z$431,20,FALSE)</f>
        <v>0</v>
      </c>
      <c r="R55">
        <f>VLOOKUP(A55,[1]ISIMM!$F$6:$Z$431,21,FALSE)</f>
        <v>1</v>
      </c>
      <c r="S55" t="s">
        <v>36</v>
      </c>
      <c r="T55" t="s">
        <v>37</v>
      </c>
      <c r="U55" t="s">
        <v>37</v>
      </c>
      <c r="V55" t="s">
        <v>37</v>
      </c>
      <c r="W55" t="s">
        <v>37</v>
      </c>
      <c r="X55" t="s">
        <v>1307</v>
      </c>
    </row>
    <row r="56" spans="1:24">
      <c r="A56" t="s">
        <v>167</v>
      </c>
      <c r="B56" t="s">
        <v>112</v>
      </c>
      <c r="C56" t="s">
        <v>117</v>
      </c>
      <c r="D56" t="s">
        <v>140</v>
      </c>
      <c r="E56" t="s">
        <v>168</v>
      </c>
      <c r="F56" t="s">
        <v>169</v>
      </c>
      <c r="G56" t="s">
        <v>27</v>
      </c>
      <c r="H56">
        <f>VLOOKUP(A56,[1]ISIMM!$F$6:$Z$431,10,FALSE)</f>
        <v>91</v>
      </c>
      <c r="I56">
        <f>VLOOKUP(A56,[1]ISIMM!$F$6:$Z$431,11,FALSE)</f>
        <v>91</v>
      </c>
      <c r="J56">
        <f>VLOOKUP(A56,[1]ISIMM!$F$6:$Z$431,12,FALSE)</f>
        <v>63</v>
      </c>
      <c r="K56">
        <f>VLOOKUP(A56,[1]ISIMM!$F$6:$Z$431,13,FALSE)</f>
        <v>60</v>
      </c>
      <c r="L56">
        <f>VLOOKUP(A56,[1]ISIMM!$F$6:$Z$431,14,FALSE)</f>
        <v>305</v>
      </c>
      <c r="M56">
        <f>VLOOKUP(A56,[1]ISIMM!$F$6:$Z$431,16,FALSE)</f>
        <v>0.15</v>
      </c>
      <c r="N56">
        <f>VLOOKUP(A56,[1]ISIMM!$F$6:$Z$431,17,FALSE)</f>
        <v>0</v>
      </c>
      <c r="O56">
        <f>VLOOKUP(A56,[1]ISIMM!$F$6:$Z$431,18,FALSE)</f>
        <v>0</v>
      </c>
      <c r="P56">
        <f>VLOOKUP(A56,[1]ISIMM!$F$6:$Z$431,19,FALSE)</f>
        <v>0</v>
      </c>
      <c r="Q56">
        <f>VLOOKUP(A56,[1]ISIMM!$F$6:$Z$431,20,FALSE)</f>
        <v>0</v>
      </c>
      <c r="R56">
        <f>VLOOKUP(A56,[1]ISIMM!$F$6:$Z$431,21,FALSE)</f>
        <v>1</v>
      </c>
      <c r="S56" t="s">
        <v>36</v>
      </c>
      <c r="T56" t="s">
        <v>37</v>
      </c>
      <c r="U56" t="s">
        <v>37</v>
      </c>
      <c r="V56" t="s">
        <v>37</v>
      </c>
      <c r="W56" t="s">
        <v>37</v>
      </c>
      <c r="X56" t="s">
        <v>1307</v>
      </c>
    </row>
    <row r="57" spans="1:24">
      <c r="A57" t="s">
        <v>170</v>
      </c>
      <c r="B57" t="s">
        <v>112</v>
      </c>
      <c r="C57" t="s">
        <v>117</v>
      </c>
      <c r="D57" t="s">
        <v>140</v>
      </c>
      <c r="E57" t="s">
        <v>171</v>
      </c>
      <c r="F57" t="s">
        <v>172</v>
      </c>
      <c r="G57" t="s">
        <v>27</v>
      </c>
      <c r="H57">
        <f>VLOOKUP(A57,[1]ISIMM!$F$6:$Z$431,10,FALSE)</f>
        <v>52</v>
      </c>
      <c r="I57">
        <f>VLOOKUP(A57,[1]ISIMM!$F$6:$Z$431,11,FALSE)</f>
        <v>52</v>
      </c>
      <c r="J57">
        <f>VLOOKUP(A57,[1]ISIMM!$F$6:$Z$431,12,FALSE)</f>
        <v>36</v>
      </c>
      <c r="K57">
        <f>VLOOKUP(A57,[1]ISIMM!$F$6:$Z$431,13,FALSE)</f>
        <v>34</v>
      </c>
      <c r="L57">
        <f>VLOOKUP(A57,[1]ISIMM!$F$6:$Z$431,14,FALSE)</f>
        <v>174</v>
      </c>
      <c r="M57">
        <f>VLOOKUP(A57,[1]ISIMM!$F$6:$Z$431,16,FALSE)</f>
        <v>0.5</v>
      </c>
      <c r="N57">
        <f>VLOOKUP(A57,[1]ISIMM!$F$6:$Z$431,17,FALSE)</f>
        <v>0</v>
      </c>
      <c r="O57">
        <f>VLOOKUP(A57,[1]ISIMM!$F$6:$Z$431,18,FALSE)</f>
        <v>0</v>
      </c>
      <c r="P57">
        <f>VLOOKUP(A57,[1]ISIMM!$F$6:$Z$431,19,FALSE)</f>
        <v>0</v>
      </c>
      <c r="Q57">
        <f>VLOOKUP(A57,[1]ISIMM!$F$6:$Z$431,20,FALSE)</f>
        <v>0</v>
      </c>
      <c r="R57">
        <f>VLOOKUP(A57,[1]ISIMM!$F$6:$Z$431,21,FALSE)</f>
        <v>1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1307</v>
      </c>
    </row>
    <row r="58" spans="1:24">
      <c r="A58" t="s">
        <v>173</v>
      </c>
      <c r="B58" t="s">
        <v>112</v>
      </c>
      <c r="C58" t="s">
        <v>117</v>
      </c>
      <c r="D58" t="s">
        <v>140</v>
      </c>
      <c r="E58" t="s">
        <v>174</v>
      </c>
      <c r="F58" t="s">
        <v>1022</v>
      </c>
      <c r="G58" t="s">
        <v>27</v>
      </c>
      <c r="H58">
        <f>VLOOKUP(A58,[1]ISIMM!$F$6:$Z$431,10,FALSE)</f>
        <v>748</v>
      </c>
      <c r="I58">
        <f>VLOOKUP(A58,[1]ISIMM!$F$6:$Z$431,11,FALSE)</f>
        <v>774</v>
      </c>
      <c r="J58">
        <f>VLOOKUP(A58,[1]ISIMM!$F$6:$Z$431,12,FALSE)</f>
        <v>542</v>
      </c>
      <c r="K58">
        <f>VLOOKUP(A58,[1]ISIMM!$F$6:$Z$431,13,FALSE)</f>
        <v>516</v>
      </c>
      <c r="L58">
        <f>VLOOKUP(A58,[1]ISIMM!$F$6:$Z$431,14,FALSE)</f>
        <v>2580</v>
      </c>
      <c r="M58">
        <f>VLOOKUP(A58,[1]ISIMM!$F$6:$Z$431,16,FALSE)</f>
        <v>0.8</v>
      </c>
      <c r="N58">
        <f>VLOOKUP(A58,[1]ISIMM!$F$6:$Z$431,17,FALSE)</f>
        <v>0.8</v>
      </c>
      <c r="O58">
        <f>VLOOKUP(A58,[1]ISIMM!$F$6:$Z$431,18,FALSE)</f>
        <v>0</v>
      </c>
      <c r="P58">
        <f>VLOOKUP(A58,[1]ISIMM!$F$6:$Z$431,19,FALSE)</f>
        <v>0</v>
      </c>
      <c r="Q58">
        <f>VLOOKUP(A58,[1]ISIMM!$F$6:$Z$431,20,FALSE)</f>
        <v>0</v>
      </c>
      <c r="R58">
        <f>VLOOKUP(A58,[1]ISIMM!$F$6:$Z$431,21,FALSE)</f>
        <v>1</v>
      </c>
      <c r="S58" t="s">
        <v>1308</v>
      </c>
      <c r="T58" t="s">
        <v>1308</v>
      </c>
      <c r="U58" t="s">
        <v>37</v>
      </c>
      <c r="V58" t="s">
        <v>37</v>
      </c>
      <c r="W58" t="s">
        <v>37</v>
      </c>
      <c r="X58" t="s">
        <v>1307</v>
      </c>
    </row>
    <row r="59" spans="1:24">
      <c r="A59" t="s">
        <v>175</v>
      </c>
      <c r="B59" t="s">
        <v>112</v>
      </c>
      <c r="C59" t="s">
        <v>117</v>
      </c>
      <c r="D59" t="s">
        <v>140</v>
      </c>
      <c r="E59" t="s">
        <v>176</v>
      </c>
      <c r="F59" t="s">
        <v>1023</v>
      </c>
      <c r="G59" t="s">
        <v>27</v>
      </c>
      <c r="H59">
        <f>VLOOKUP(A59,[1]ISIMM!$F$6:$Z$431,10,FALSE)</f>
        <v>401</v>
      </c>
      <c r="I59">
        <f>VLOOKUP(A59,[1]ISIMM!$F$6:$Z$431,11,FALSE)</f>
        <v>415</v>
      </c>
      <c r="J59">
        <f>VLOOKUP(A59,[1]ISIMM!$F$6:$Z$431,12,FALSE)</f>
        <v>291</v>
      </c>
      <c r="K59">
        <f>VLOOKUP(A59,[1]ISIMM!$F$6:$Z$431,13,FALSE)</f>
        <v>277</v>
      </c>
      <c r="L59">
        <f>VLOOKUP(A59,[1]ISIMM!$F$6:$Z$431,14,FALSE)</f>
        <v>1384</v>
      </c>
      <c r="M59">
        <f>VLOOKUP(A59,[1]ISIMM!$F$6:$Z$431,16,FALSE)</f>
        <v>0.8</v>
      </c>
      <c r="N59">
        <f>VLOOKUP(A59,[1]ISIMM!$F$6:$Z$431,17,FALSE)</f>
        <v>0.8</v>
      </c>
      <c r="O59">
        <f>VLOOKUP(A59,[1]ISIMM!$F$6:$Z$431,18,FALSE)</f>
        <v>0</v>
      </c>
      <c r="P59">
        <f>VLOOKUP(A59,[1]ISIMM!$F$6:$Z$431,19,FALSE)</f>
        <v>0</v>
      </c>
      <c r="Q59">
        <f>VLOOKUP(A59,[1]ISIMM!$F$6:$Z$431,20,FALSE)</f>
        <v>0</v>
      </c>
      <c r="R59">
        <f>VLOOKUP(A59,[1]ISIMM!$F$6:$Z$431,21,FALSE)</f>
        <v>1</v>
      </c>
      <c r="S59" t="s">
        <v>1308</v>
      </c>
      <c r="T59" t="s">
        <v>1308</v>
      </c>
      <c r="U59" t="s">
        <v>37</v>
      </c>
      <c r="V59" t="s">
        <v>37</v>
      </c>
      <c r="W59" t="s">
        <v>37</v>
      </c>
      <c r="X59" t="s">
        <v>1307</v>
      </c>
    </row>
    <row r="60" spans="1:24">
      <c r="A60" t="s">
        <v>177</v>
      </c>
      <c r="B60" t="s">
        <v>112</v>
      </c>
      <c r="C60" t="s">
        <v>117</v>
      </c>
      <c r="D60" t="s">
        <v>140</v>
      </c>
      <c r="E60" t="s">
        <v>178</v>
      </c>
      <c r="F60" t="s">
        <v>1024</v>
      </c>
      <c r="G60" t="s">
        <v>27</v>
      </c>
      <c r="H60">
        <f>VLOOKUP(A60,[1]ISIMM!$F$6:$Z$431,10,FALSE)</f>
        <v>871</v>
      </c>
      <c r="I60">
        <f>VLOOKUP(A60,[1]ISIMM!$F$6:$Z$431,11,FALSE)</f>
        <v>901</v>
      </c>
      <c r="J60">
        <f>VLOOKUP(A60,[1]ISIMM!$F$6:$Z$431,12,FALSE)</f>
        <v>631</v>
      </c>
      <c r="K60">
        <f>VLOOKUP(A60,[1]ISIMM!$F$6:$Z$431,13,FALSE)</f>
        <v>601</v>
      </c>
      <c r="L60">
        <f>VLOOKUP(A60,[1]ISIMM!$F$6:$Z$431,14,FALSE)</f>
        <v>3004</v>
      </c>
      <c r="M60">
        <f>VLOOKUP(A60,[1]ISIMM!$F$6:$Z$431,16,FALSE)</f>
        <v>0.61</v>
      </c>
      <c r="N60">
        <f>VLOOKUP(A60,[1]ISIMM!$F$6:$Z$431,17,FALSE)</f>
        <v>0.8</v>
      </c>
      <c r="O60">
        <f>VLOOKUP(A60,[1]ISIMM!$F$6:$Z$431,18,FALSE)</f>
        <v>0</v>
      </c>
      <c r="P60">
        <f>VLOOKUP(A60,[1]ISIMM!$F$6:$Z$431,19,FALSE)</f>
        <v>0</v>
      </c>
      <c r="Q60">
        <f>VLOOKUP(A60,[1]ISIMM!$F$6:$Z$431,20,FALSE)</f>
        <v>0</v>
      </c>
      <c r="R60">
        <f>VLOOKUP(A60,[1]ISIMM!$F$6:$Z$431,21,FALSE)</f>
        <v>1</v>
      </c>
      <c r="S60" t="s">
        <v>1308</v>
      </c>
      <c r="T60" t="s">
        <v>1308</v>
      </c>
      <c r="U60" t="s">
        <v>37</v>
      </c>
      <c r="V60" t="s">
        <v>37</v>
      </c>
      <c r="W60" t="s">
        <v>37</v>
      </c>
      <c r="X60" t="s">
        <v>1307</v>
      </c>
    </row>
    <row r="61" spans="1:24">
      <c r="A61" t="s">
        <v>179</v>
      </c>
      <c r="B61" t="s">
        <v>112</v>
      </c>
      <c r="C61" t="s">
        <v>117</v>
      </c>
      <c r="D61" t="s">
        <v>140</v>
      </c>
      <c r="E61" t="s">
        <v>180</v>
      </c>
      <c r="F61" t="s">
        <v>1025</v>
      </c>
      <c r="G61" t="s">
        <v>27</v>
      </c>
      <c r="H61">
        <f>VLOOKUP(A61,[1]ISIMM!$F$6:$Z$431,10,FALSE)</f>
        <v>672</v>
      </c>
      <c r="I61">
        <f>VLOOKUP(A61,[1]ISIMM!$F$6:$Z$431,11,FALSE)</f>
        <v>695</v>
      </c>
      <c r="J61">
        <f>VLOOKUP(A61,[1]ISIMM!$F$6:$Z$431,12,FALSE)</f>
        <v>486</v>
      </c>
      <c r="K61">
        <f>VLOOKUP(A61,[1]ISIMM!$F$6:$Z$431,13,FALSE)</f>
        <v>463</v>
      </c>
      <c r="L61">
        <f>VLOOKUP(A61,[1]ISIMM!$F$6:$Z$431,14,FALSE)</f>
        <v>2316</v>
      </c>
      <c r="M61">
        <f>VLOOKUP(A61,[1]ISIMM!$F$6:$Z$431,16,FALSE)</f>
        <v>1</v>
      </c>
      <c r="N61">
        <f>VLOOKUP(A61,[1]ISIMM!$F$6:$Z$431,17,FALSE)</f>
        <v>1</v>
      </c>
      <c r="O61">
        <f>VLOOKUP(A61,[1]ISIMM!$F$6:$Z$431,18,FALSE)</f>
        <v>0</v>
      </c>
      <c r="P61">
        <f>VLOOKUP(A61,[1]ISIMM!$F$6:$Z$431,19,FALSE)</f>
        <v>0</v>
      </c>
      <c r="Q61">
        <f>VLOOKUP(A61,[1]ISIMM!$F$6:$Z$431,20,FALSE)</f>
        <v>0</v>
      </c>
      <c r="R61">
        <f>VLOOKUP(A61,[1]ISIMM!$F$6:$Z$431,21,FALSE)</f>
        <v>1</v>
      </c>
      <c r="S61" t="s">
        <v>1307</v>
      </c>
      <c r="T61" t="s">
        <v>1307</v>
      </c>
      <c r="U61" t="s">
        <v>37</v>
      </c>
      <c r="V61" t="s">
        <v>37</v>
      </c>
      <c r="W61" t="s">
        <v>37</v>
      </c>
      <c r="X61" t="s">
        <v>1307</v>
      </c>
    </row>
    <row r="62" spans="1:24">
      <c r="A62" t="s">
        <v>181</v>
      </c>
      <c r="B62" t="s">
        <v>112</v>
      </c>
      <c r="C62" t="s">
        <v>117</v>
      </c>
      <c r="D62" t="s">
        <v>140</v>
      </c>
      <c r="E62" t="s">
        <v>182</v>
      </c>
      <c r="F62" t="s">
        <v>1026</v>
      </c>
      <c r="G62" t="s">
        <v>27</v>
      </c>
      <c r="H62">
        <f>VLOOKUP(A62,[1]ISIMM!$F$6:$Z$431,10,FALSE)</f>
        <v>146</v>
      </c>
      <c r="I62">
        <f>VLOOKUP(A62,[1]ISIMM!$F$6:$Z$431,11,FALSE)</f>
        <v>147</v>
      </c>
      <c r="J62">
        <f>VLOOKUP(A62,[1]ISIMM!$F$6:$Z$431,12,FALSE)</f>
        <v>101</v>
      </c>
      <c r="K62">
        <f>VLOOKUP(A62,[1]ISIMM!$F$6:$Z$431,13,FALSE)</f>
        <v>97</v>
      </c>
      <c r="L62">
        <f>VLOOKUP(A62,[1]ISIMM!$F$6:$Z$431,14,FALSE)</f>
        <v>491</v>
      </c>
      <c r="M62">
        <f>VLOOKUP(A62,[1]ISIMM!$F$6:$Z$431,16,FALSE)</f>
        <v>1</v>
      </c>
      <c r="N62">
        <f>VLOOKUP(A62,[1]ISIMM!$F$6:$Z$431,17,FALSE)</f>
        <v>1</v>
      </c>
      <c r="O62">
        <f>VLOOKUP(A62,[1]ISIMM!$F$6:$Z$431,18,FALSE)</f>
        <v>0</v>
      </c>
      <c r="P62">
        <f>VLOOKUP(A62,[1]ISIMM!$F$6:$Z$431,19,FALSE)</f>
        <v>0</v>
      </c>
      <c r="Q62">
        <f>VLOOKUP(A62,[1]ISIMM!$F$6:$Z$431,20,FALSE)</f>
        <v>0</v>
      </c>
      <c r="R62">
        <f>VLOOKUP(A62,[1]ISIMM!$F$6:$Z$431,21,FALSE)</f>
        <v>1</v>
      </c>
      <c r="S62" t="s">
        <v>1307</v>
      </c>
      <c r="T62" t="s">
        <v>1307</v>
      </c>
      <c r="U62" t="s">
        <v>37</v>
      </c>
      <c r="V62" t="s">
        <v>37</v>
      </c>
      <c r="W62" t="s">
        <v>37</v>
      </c>
      <c r="X62" t="s">
        <v>1307</v>
      </c>
    </row>
    <row r="63" spans="1:24">
      <c r="A63" t="s">
        <v>183</v>
      </c>
      <c r="B63" t="s">
        <v>112</v>
      </c>
      <c r="C63" t="s">
        <v>117</v>
      </c>
      <c r="D63" t="s">
        <v>140</v>
      </c>
      <c r="E63" t="s">
        <v>184</v>
      </c>
      <c r="F63" t="s">
        <v>1027</v>
      </c>
      <c r="G63" t="s">
        <v>27</v>
      </c>
      <c r="H63">
        <f>VLOOKUP(A63,[1]ISIMM!$F$6:$Z$431,10,FALSE)</f>
        <v>214</v>
      </c>
      <c r="I63">
        <f>VLOOKUP(A63,[1]ISIMM!$F$6:$Z$431,11,FALSE)</f>
        <v>186</v>
      </c>
      <c r="J63">
        <f>VLOOKUP(A63,[1]ISIMM!$F$6:$Z$431,12,FALSE)</f>
        <v>159</v>
      </c>
      <c r="K63">
        <f>VLOOKUP(A63,[1]ISIMM!$F$6:$Z$431,13,FALSE)</f>
        <v>130</v>
      </c>
      <c r="L63">
        <f>VLOOKUP(A63,[1]ISIMM!$F$6:$Z$431,14,FALSE)</f>
        <v>689</v>
      </c>
      <c r="M63">
        <f>VLOOKUP(A63,[1]ISIMM!$F$6:$Z$431,16,FALSE)</f>
        <v>0.3</v>
      </c>
      <c r="N63">
        <f>VLOOKUP(A63,[1]ISIMM!$F$6:$Z$431,17,FALSE)</f>
        <v>0</v>
      </c>
      <c r="O63">
        <f>VLOOKUP(A63,[1]ISIMM!$F$6:$Z$431,18,FALSE)</f>
        <v>1</v>
      </c>
      <c r="P63">
        <f>VLOOKUP(A63,[1]ISIMM!$F$6:$Z$431,19,FALSE)</f>
        <v>0.25</v>
      </c>
      <c r="Q63">
        <f>VLOOKUP(A63,[1]ISIMM!$F$6:$Z$431,20,FALSE)</f>
        <v>1</v>
      </c>
      <c r="R63">
        <f>VLOOKUP(A63,[1]ISIMM!$F$6:$Z$431,21,FALSE)</f>
        <v>1</v>
      </c>
      <c r="S63" t="s">
        <v>36</v>
      </c>
      <c r="T63" t="s">
        <v>37</v>
      </c>
      <c r="U63" t="s">
        <v>1307</v>
      </c>
      <c r="V63" t="s">
        <v>36</v>
      </c>
      <c r="W63" t="s">
        <v>1307</v>
      </c>
      <c r="X63" t="s">
        <v>1307</v>
      </c>
    </row>
    <row r="64" spans="1:24">
      <c r="A64" t="s">
        <v>185</v>
      </c>
      <c r="B64" t="s">
        <v>112</v>
      </c>
      <c r="C64" t="s">
        <v>117</v>
      </c>
      <c r="D64" t="s">
        <v>140</v>
      </c>
      <c r="E64" t="s">
        <v>186</v>
      </c>
      <c r="F64" t="s">
        <v>1028</v>
      </c>
      <c r="G64" t="s">
        <v>27</v>
      </c>
      <c r="H64">
        <f>VLOOKUP(A64,[1]ISIMM!$F$6:$Z$431,10,FALSE)</f>
        <v>132</v>
      </c>
      <c r="I64">
        <f>VLOOKUP(A64,[1]ISIMM!$F$6:$Z$431,11,FALSE)</f>
        <v>137</v>
      </c>
      <c r="J64">
        <f>VLOOKUP(A64,[1]ISIMM!$F$6:$Z$431,12,FALSE)</f>
        <v>96</v>
      </c>
      <c r="K64">
        <f>VLOOKUP(A64,[1]ISIMM!$F$6:$Z$431,13,FALSE)</f>
        <v>91</v>
      </c>
      <c r="L64">
        <f>VLOOKUP(A64,[1]ISIMM!$F$6:$Z$431,14,FALSE)</f>
        <v>456</v>
      </c>
      <c r="M64">
        <f>VLOOKUP(A64,[1]ISIMM!$F$6:$Z$431,16,FALSE)</f>
        <v>0.8</v>
      </c>
      <c r="N64">
        <f>VLOOKUP(A64,[1]ISIMM!$F$6:$Z$431,17,FALSE)</f>
        <v>0.8</v>
      </c>
      <c r="O64">
        <f>VLOOKUP(A64,[1]ISIMM!$F$6:$Z$431,18,FALSE)</f>
        <v>0</v>
      </c>
      <c r="P64">
        <f>VLOOKUP(A64,[1]ISIMM!$F$6:$Z$431,19,FALSE)</f>
        <v>0</v>
      </c>
      <c r="Q64">
        <f>VLOOKUP(A64,[1]ISIMM!$F$6:$Z$431,20,FALSE)</f>
        <v>0</v>
      </c>
      <c r="R64">
        <f>VLOOKUP(A64,[1]ISIMM!$F$6:$Z$431,21,FALSE)</f>
        <v>1</v>
      </c>
      <c r="S64" t="s">
        <v>1308</v>
      </c>
      <c r="T64" t="s">
        <v>1308</v>
      </c>
      <c r="U64" t="s">
        <v>37</v>
      </c>
      <c r="V64" t="s">
        <v>37</v>
      </c>
      <c r="W64" t="s">
        <v>37</v>
      </c>
      <c r="X64" t="s">
        <v>1307</v>
      </c>
    </row>
    <row r="65" spans="1:24">
      <c r="A65" t="s">
        <v>187</v>
      </c>
      <c r="B65" t="s">
        <v>112</v>
      </c>
      <c r="C65" t="s">
        <v>117</v>
      </c>
      <c r="D65" t="s">
        <v>140</v>
      </c>
      <c r="E65" t="s">
        <v>188</v>
      </c>
      <c r="F65" t="s">
        <v>1029</v>
      </c>
      <c r="G65" t="s">
        <v>27</v>
      </c>
      <c r="H65">
        <f>VLOOKUP(A65,[1]ISIMM!$F$6:$Z$431,10,FALSE)</f>
        <v>1656</v>
      </c>
      <c r="I65">
        <f>VLOOKUP(A65,[1]ISIMM!$F$6:$Z$431,11,FALSE)</f>
        <v>1714</v>
      </c>
      <c r="J65">
        <f>VLOOKUP(A65,[1]ISIMM!$F$6:$Z$431,12,FALSE)</f>
        <v>1200</v>
      </c>
      <c r="K65">
        <f>VLOOKUP(A65,[1]ISIMM!$F$6:$Z$431,13,FALSE)</f>
        <v>1142</v>
      </c>
      <c r="L65">
        <f>VLOOKUP(A65,[1]ISIMM!$F$6:$Z$431,14,FALSE)</f>
        <v>5712</v>
      </c>
      <c r="M65">
        <f>VLOOKUP(A65,[1]ISIMM!$F$6:$Z$431,16,FALSE)</f>
        <v>0.75</v>
      </c>
      <c r="N65">
        <f>VLOOKUP(A65,[1]ISIMM!$F$6:$Z$431,17,FALSE)</f>
        <v>0.6</v>
      </c>
      <c r="O65">
        <f>VLOOKUP(A65,[1]ISIMM!$F$6:$Z$431,18,FALSE)</f>
        <v>0</v>
      </c>
      <c r="P65">
        <f>VLOOKUP(A65,[1]ISIMM!$F$6:$Z$431,19,FALSE)</f>
        <v>0</v>
      </c>
      <c r="Q65">
        <f>VLOOKUP(A65,[1]ISIMM!$F$6:$Z$431,20,FALSE)</f>
        <v>0</v>
      </c>
      <c r="R65">
        <f>VLOOKUP(A65,[1]ISIMM!$F$6:$Z$431,21,FALSE)</f>
        <v>1</v>
      </c>
      <c r="S65" t="s">
        <v>1308</v>
      </c>
      <c r="T65" t="s">
        <v>1308</v>
      </c>
      <c r="U65" t="s">
        <v>37</v>
      </c>
      <c r="V65" t="s">
        <v>37</v>
      </c>
      <c r="W65" t="s">
        <v>37</v>
      </c>
      <c r="X65" t="s">
        <v>1307</v>
      </c>
    </row>
    <row r="66" spans="1:24">
      <c r="A66" t="s">
        <v>189</v>
      </c>
      <c r="B66" t="s">
        <v>112</v>
      </c>
      <c r="C66" t="s">
        <v>117</v>
      </c>
      <c r="D66" t="s">
        <v>140</v>
      </c>
      <c r="E66" t="s">
        <v>190</v>
      </c>
      <c r="F66" t="s">
        <v>1030</v>
      </c>
      <c r="G66" t="s">
        <v>27</v>
      </c>
      <c r="H66">
        <f>VLOOKUP(A66,[1]ISIMM!$F$6:$Z$431,10,FALSE)</f>
        <v>202</v>
      </c>
      <c r="I66">
        <f>VLOOKUP(A66,[1]ISIMM!$F$6:$Z$431,11,FALSE)</f>
        <v>209</v>
      </c>
      <c r="J66">
        <f>VLOOKUP(A66,[1]ISIMM!$F$6:$Z$431,12,FALSE)</f>
        <v>146</v>
      </c>
      <c r="K66">
        <f>VLOOKUP(A66,[1]ISIMM!$F$6:$Z$431,13,FALSE)</f>
        <v>139</v>
      </c>
      <c r="L66">
        <f>VLOOKUP(A66,[1]ISIMM!$F$6:$Z$431,14,FALSE)</f>
        <v>696</v>
      </c>
      <c r="M66">
        <f>VLOOKUP(A66,[1]ISIMM!$F$6:$Z$431,16,FALSE)</f>
        <v>1</v>
      </c>
      <c r="N66">
        <f>VLOOKUP(A66,[1]ISIMM!$F$6:$Z$431,17,FALSE)</f>
        <v>1</v>
      </c>
      <c r="O66">
        <f>VLOOKUP(A66,[1]ISIMM!$F$6:$Z$431,18,FALSE)</f>
        <v>0</v>
      </c>
      <c r="P66">
        <f>VLOOKUP(A66,[1]ISIMM!$F$6:$Z$431,19,FALSE)</f>
        <v>0</v>
      </c>
      <c r="Q66">
        <f>VLOOKUP(A66,[1]ISIMM!$F$6:$Z$431,20,FALSE)</f>
        <v>0</v>
      </c>
      <c r="R66">
        <f>VLOOKUP(A66,[1]ISIMM!$F$6:$Z$431,21,FALSE)</f>
        <v>1</v>
      </c>
      <c r="S66" t="s">
        <v>1307</v>
      </c>
      <c r="T66" t="s">
        <v>1307</v>
      </c>
      <c r="U66" t="s">
        <v>37</v>
      </c>
      <c r="V66" t="s">
        <v>37</v>
      </c>
      <c r="W66" t="s">
        <v>37</v>
      </c>
      <c r="X66" t="s">
        <v>1307</v>
      </c>
    </row>
    <row r="67" spans="1:24">
      <c r="A67" t="s">
        <v>191</v>
      </c>
      <c r="B67" t="s">
        <v>112</v>
      </c>
      <c r="C67" t="s">
        <v>117</v>
      </c>
      <c r="D67" t="s">
        <v>140</v>
      </c>
      <c r="E67" t="s">
        <v>192</v>
      </c>
      <c r="F67" t="s">
        <v>1031</v>
      </c>
      <c r="G67" t="s">
        <v>27</v>
      </c>
      <c r="H67">
        <f>VLOOKUP(A67,[1]ISIMM!$F$6:$Z$431,10,FALSE)</f>
        <v>421</v>
      </c>
      <c r="I67">
        <f>VLOOKUP(A67,[1]ISIMM!$F$6:$Z$431,11,FALSE)</f>
        <v>436</v>
      </c>
      <c r="J67">
        <f>VLOOKUP(A67,[1]ISIMM!$F$6:$Z$431,12,FALSE)</f>
        <v>305</v>
      </c>
      <c r="K67">
        <f>VLOOKUP(A67,[1]ISIMM!$F$6:$Z$431,13,FALSE)</f>
        <v>290</v>
      </c>
      <c r="L67">
        <f>VLOOKUP(A67,[1]ISIMM!$F$6:$Z$431,14,FALSE)</f>
        <v>1452</v>
      </c>
      <c r="M67">
        <f>VLOOKUP(A67,[1]ISIMM!$F$6:$Z$431,16,FALSE)</f>
        <v>1</v>
      </c>
      <c r="N67">
        <f>VLOOKUP(A67,[1]ISIMM!$F$6:$Z$431,17,FALSE)</f>
        <v>1</v>
      </c>
      <c r="O67">
        <f>VLOOKUP(A67,[1]ISIMM!$F$6:$Z$431,18,FALSE)</f>
        <v>0</v>
      </c>
      <c r="P67">
        <f>VLOOKUP(A67,[1]ISIMM!$F$6:$Z$431,19,FALSE)</f>
        <v>0</v>
      </c>
      <c r="Q67">
        <f>VLOOKUP(A67,[1]ISIMM!$F$6:$Z$431,20,FALSE)</f>
        <v>0</v>
      </c>
      <c r="R67">
        <f>VLOOKUP(A67,[1]ISIMM!$F$6:$Z$431,21,FALSE)</f>
        <v>1</v>
      </c>
      <c r="S67" t="s">
        <v>1307</v>
      </c>
      <c r="T67" t="s">
        <v>1307</v>
      </c>
      <c r="U67" t="s">
        <v>37</v>
      </c>
      <c r="V67" t="s">
        <v>37</v>
      </c>
      <c r="W67" t="s">
        <v>37</v>
      </c>
      <c r="X67" t="s">
        <v>1307</v>
      </c>
    </row>
    <row r="68" spans="1:24">
      <c r="A68" t="s">
        <v>193</v>
      </c>
      <c r="B68" t="s">
        <v>112</v>
      </c>
      <c r="C68" t="s">
        <v>117</v>
      </c>
      <c r="D68" t="s">
        <v>140</v>
      </c>
      <c r="E68" t="s">
        <v>194</v>
      </c>
      <c r="F68" t="s">
        <v>1032</v>
      </c>
      <c r="G68" t="s">
        <v>27</v>
      </c>
      <c r="H68">
        <f>VLOOKUP(A68,[1]ISIMM!$F$6:$Z$431,10,FALSE)</f>
        <v>1185</v>
      </c>
      <c r="I68">
        <f>VLOOKUP(A68,[1]ISIMM!$F$6:$Z$431,11,FALSE)</f>
        <v>1226</v>
      </c>
      <c r="J68">
        <f>VLOOKUP(A68,[1]ISIMM!$F$6:$Z$431,12,FALSE)</f>
        <v>858</v>
      </c>
      <c r="K68">
        <f>VLOOKUP(A68,[1]ISIMM!$F$6:$Z$431,13,FALSE)</f>
        <v>817</v>
      </c>
      <c r="L68">
        <f>VLOOKUP(A68,[1]ISIMM!$F$6:$Z$431,14,FALSE)</f>
        <v>4086</v>
      </c>
      <c r="M68">
        <f>VLOOKUP(A68,[1]ISIMM!$F$6:$Z$431,16,FALSE)</f>
        <v>0.8</v>
      </c>
      <c r="N68">
        <f>VLOOKUP(A68,[1]ISIMM!$F$6:$Z$431,17,FALSE)</f>
        <v>0.8</v>
      </c>
      <c r="O68">
        <f>VLOOKUP(A68,[1]ISIMM!$F$6:$Z$431,18,FALSE)</f>
        <v>0.25</v>
      </c>
      <c r="P68">
        <f>VLOOKUP(A68,[1]ISIMM!$F$6:$Z$431,19,FALSE)</f>
        <v>0.6</v>
      </c>
      <c r="Q68">
        <f>VLOOKUP(A68,[1]ISIMM!$F$6:$Z$431,20,FALSE)</f>
        <v>0</v>
      </c>
      <c r="R68">
        <f>VLOOKUP(A68,[1]ISIMM!$F$6:$Z$431,21,FALSE)</f>
        <v>1</v>
      </c>
      <c r="S68" t="s">
        <v>1308</v>
      </c>
      <c r="T68" t="s">
        <v>1308</v>
      </c>
      <c r="U68" t="s">
        <v>36</v>
      </c>
      <c r="V68" t="s">
        <v>1308</v>
      </c>
      <c r="W68" t="s">
        <v>37</v>
      </c>
      <c r="X68" t="s">
        <v>1307</v>
      </c>
    </row>
    <row r="69" spans="1:24">
      <c r="A69" t="s">
        <v>195</v>
      </c>
      <c r="B69" t="s">
        <v>112</v>
      </c>
      <c r="C69" t="s">
        <v>117</v>
      </c>
      <c r="D69" t="s">
        <v>140</v>
      </c>
      <c r="E69" t="s">
        <v>196</v>
      </c>
      <c r="F69" t="s">
        <v>1033</v>
      </c>
      <c r="G69" t="s">
        <v>27</v>
      </c>
      <c r="H69">
        <f>VLOOKUP(A69,[1]ISIMM!$F$6:$Z$431,10,FALSE)</f>
        <v>665</v>
      </c>
      <c r="I69">
        <f>VLOOKUP(A69,[1]ISIMM!$F$6:$Z$431,11,FALSE)</f>
        <v>670</v>
      </c>
      <c r="J69">
        <f>VLOOKUP(A69,[1]ISIMM!$F$6:$Z$431,12,FALSE)</f>
        <v>464</v>
      </c>
      <c r="K69">
        <f>VLOOKUP(A69,[1]ISIMM!$F$6:$Z$431,13,FALSE)</f>
        <v>441</v>
      </c>
      <c r="L69">
        <f>VLOOKUP(A69,[1]ISIMM!$F$6:$Z$431,14,FALSE)</f>
        <v>2240</v>
      </c>
      <c r="M69">
        <f>VLOOKUP(A69,[1]ISIMM!$F$6:$Z$431,16,FALSE)</f>
        <v>0.2</v>
      </c>
      <c r="N69">
        <f>VLOOKUP(A69,[1]ISIMM!$F$6:$Z$431,17,FALSE)</f>
        <v>0.2</v>
      </c>
      <c r="O69">
        <f>VLOOKUP(A69,[1]ISIMM!$F$6:$Z$431,18,FALSE)</f>
        <v>0</v>
      </c>
      <c r="P69">
        <f>VLOOKUP(A69,[1]ISIMM!$F$6:$Z$431,19,FALSE)</f>
        <v>0</v>
      </c>
      <c r="Q69">
        <f>VLOOKUP(A69,[1]ISIMM!$F$6:$Z$431,20,FALSE)</f>
        <v>0</v>
      </c>
      <c r="R69">
        <f>VLOOKUP(A69,[1]ISIMM!$F$6:$Z$431,21,FALSE)</f>
        <v>1</v>
      </c>
      <c r="S69" t="s">
        <v>36</v>
      </c>
      <c r="T69" t="s">
        <v>36</v>
      </c>
      <c r="U69" t="s">
        <v>37</v>
      </c>
      <c r="V69" t="s">
        <v>37</v>
      </c>
      <c r="W69" t="s">
        <v>37</v>
      </c>
      <c r="X69" t="s">
        <v>1307</v>
      </c>
    </row>
    <row r="70" spans="1:24">
      <c r="A70" t="s">
        <v>197</v>
      </c>
      <c r="B70" t="s">
        <v>112</v>
      </c>
      <c r="C70" t="s">
        <v>117</v>
      </c>
      <c r="D70" t="s">
        <v>140</v>
      </c>
      <c r="E70" t="s">
        <v>198</v>
      </c>
      <c r="F70" t="s">
        <v>1034</v>
      </c>
      <c r="G70" t="s">
        <v>27</v>
      </c>
      <c r="H70">
        <f>VLOOKUP(A70,[1]ISIMM!$F$6:$Z$431,10,FALSE)</f>
        <v>355</v>
      </c>
      <c r="I70">
        <f>VLOOKUP(A70,[1]ISIMM!$F$6:$Z$431,11,FALSE)</f>
        <v>367</v>
      </c>
      <c r="J70">
        <f>VLOOKUP(A70,[1]ISIMM!$F$6:$Z$431,12,FALSE)</f>
        <v>257</v>
      </c>
      <c r="K70">
        <f>VLOOKUP(A70,[1]ISIMM!$F$6:$Z$431,13,FALSE)</f>
        <v>245</v>
      </c>
      <c r="L70">
        <f>VLOOKUP(A70,[1]ISIMM!$F$6:$Z$431,14,FALSE)</f>
        <v>1224</v>
      </c>
      <c r="M70">
        <f>VLOOKUP(A70,[1]ISIMM!$F$6:$Z$431,16,FALSE)</f>
        <v>0.8</v>
      </c>
      <c r="N70">
        <f>VLOOKUP(A70,[1]ISIMM!$F$6:$Z$431,17,FALSE)</f>
        <v>0.8</v>
      </c>
      <c r="O70">
        <f>VLOOKUP(A70,[1]ISIMM!$F$6:$Z$431,18,FALSE)</f>
        <v>0</v>
      </c>
      <c r="P70">
        <f>VLOOKUP(A70,[1]ISIMM!$F$6:$Z$431,19,FALSE)</f>
        <v>0</v>
      </c>
      <c r="Q70">
        <f>VLOOKUP(A70,[1]ISIMM!$F$6:$Z$431,20,FALSE)</f>
        <v>0</v>
      </c>
      <c r="R70">
        <f>VLOOKUP(A70,[1]ISIMM!$F$6:$Z$431,21,FALSE)</f>
        <v>1</v>
      </c>
      <c r="S70" t="s">
        <v>1308</v>
      </c>
      <c r="T70" t="s">
        <v>1308</v>
      </c>
      <c r="U70" t="s">
        <v>37</v>
      </c>
      <c r="V70" t="s">
        <v>37</v>
      </c>
      <c r="W70" t="s">
        <v>37</v>
      </c>
      <c r="X70" t="s">
        <v>1307</v>
      </c>
    </row>
    <row r="71" spans="1:24">
      <c r="A71" t="s">
        <v>199</v>
      </c>
      <c r="B71" t="s">
        <v>112</v>
      </c>
      <c r="C71" t="s">
        <v>117</v>
      </c>
      <c r="D71" t="s">
        <v>140</v>
      </c>
      <c r="E71" t="s">
        <v>200</v>
      </c>
      <c r="F71" t="s">
        <v>1035</v>
      </c>
      <c r="G71" t="s">
        <v>27</v>
      </c>
      <c r="H71">
        <f>VLOOKUP(A71,[1]ISIMM!$F$6:$Z$431,10,FALSE)</f>
        <v>1528</v>
      </c>
      <c r="I71">
        <f>VLOOKUP(A71,[1]ISIMM!$F$6:$Z$431,11,FALSE)</f>
        <v>1580</v>
      </c>
      <c r="J71">
        <f>VLOOKUP(A71,[1]ISIMM!$F$6:$Z$431,12,FALSE)</f>
        <v>1106</v>
      </c>
      <c r="K71">
        <f>VLOOKUP(A71,[1]ISIMM!$F$6:$Z$431,13,FALSE)</f>
        <v>1054</v>
      </c>
      <c r="L71">
        <f>VLOOKUP(A71,[1]ISIMM!$F$6:$Z$431,14,FALSE)</f>
        <v>5268</v>
      </c>
      <c r="M71">
        <f>VLOOKUP(A71,[1]ISIMM!$F$6:$Z$431,16,FALSE)</f>
        <v>1</v>
      </c>
      <c r="N71">
        <f>VLOOKUP(A71,[1]ISIMM!$F$6:$Z$431,17,FALSE)</f>
        <v>1</v>
      </c>
      <c r="O71">
        <f>VLOOKUP(A71,[1]ISIMM!$F$6:$Z$431,18,FALSE)</f>
        <v>0.5</v>
      </c>
      <c r="P71">
        <f>VLOOKUP(A71,[1]ISIMM!$F$6:$Z$431,19,FALSE)</f>
        <v>0.6</v>
      </c>
      <c r="Q71">
        <f>VLOOKUP(A71,[1]ISIMM!$F$6:$Z$431,20,FALSE)</f>
        <v>0</v>
      </c>
      <c r="R71">
        <f>VLOOKUP(A71,[1]ISIMM!$F$6:$Z$431,21,FALSE)</f>
        <v>1</v>
      </c>
      <c r="S71" t="s">
        <v>1307</v>
      </c>
      <c r="T71" t="s">
        <v>1307</v>
      </c>
      <c r="U71" t="s">
        <v>37</v>
      </c>
      <c r="V71" t="s">
        <v>1308</v>
      </c>
      <c r="W71" t="s">
        <v>37</v>
      </c>
      <c r="X71" t="s">
        <v>1307</v>
      </c>
    </row>
    <row r="72" spans="1:24">
      <c r="A72" t="s">
        <v>201</v>
      </c>
      <c r="B72" t="s">
        <v>112</v>
      </c>
      <c r="C72" t="s">
        <v>117</v>
      </c>
      <c r="D72" t="s">
        <v>140</v>
      </c>
      <c r="E72" t="s">
        <v>202</v>
      </c>
      <c r="F72" t="s">
        <v>1036</v>
      </c>
      <c r="G72" t="s">
        <v>27</v>
      </c>
      <c r="H72">
        <f>VLOOKUP(A72,[1]ISIMM!$F$6:$Z$431,10,FALSE)</f>
        <v>131</v>
      </c>
      <c r="I72">
        <f>VLOOKUP(A72,[1]ISIMM!$F$6:$Z$431,11,FALSE)</f>
        <v>135</v>
      </c>
      <c r="J72">
        <f>VLOOKUP(A72,[1]ISIMM!$F$6:$Z$431,12,FALSE)</f>
        <v>95</v>
      </c>
      <c r="K72">
        <f>VLOOKUP(A72,[1]ISIMM!$F$6:$Z$431,13,FALSE)</f>
        <v>90</v>
      </c>
      <c r="L72">
        <f>VLOOKUP(A72,[1]ISIMM!$F$6:$Z$431,14,FALSE)</f>
        <v>451</v>
      </c>
      <c r="M72">
        <f>VLOOKUP(A72,[1]ISIMM!$F$6:$Z$431,16,FALSE)</f>
        <v>1</v>
      </c>
      <c r="N72">
        <f>VLOOKUP(A72,[1]ISIMM!$F$6:$Z$431,17,FALSE)</f>
        <v>1</v>
      </c>
      <c r="O72">
        <f>VLOOKUP(A72,[1]ISIMM!$F$6:$Z$431,18,FALSE)</f>
        <v>0</v>
      </c>
      <c r="P72">
        <f>VLOOKUP(A72,[1]ISIMM!$F$6:$Z$431,19,FALSE)</f>
        <v>0</v>
      </c>
      <c r="Q72">
        <f>VLOOKUP(A72,[1]ISIMM!$F$6:$Z$431,20,FALSE)</f>
        <v>0</v>
      </c>
      <c r="R72">
        <f>VLOOKUP(A72,[1]ISIMM!$F$6:$Z$431,21,FALSE)</f>
        <v>1</v>
      </c>
      <c r="S72" t="s">
        <v>1307</v>
      </c>
      <c r="T72" t="s">
        <v>1307</v>
      </c>
      <c r="U72" t="s">
        <v>37</v>
      </c>
      <c r="V72" t="s">
        <v>37</v>
      </c>
      <c r="W72" t="s">
        <v>37</v>
      </c>
      <c r="X72" t="s">
        <v>1307</v>
      </c>
    </row>
    <row r="73" spans="1:24">
      <c r="A73" t="s">
        <v>203</v>
      </c>
      <c r="B73" t="s">
        <v>112</v>
      </c>
      <c r="C73" t="s">
        <v>117</v>
      </c>
      <c r="D73" t="s">
        <v>140</v>
      </c>
      <c r="E73" t="s">
        <v>204</v>
      </c>
      <c r="F73" t="s">
        <v>1037</v>
      </c>
      <c r="G73" t="s">
        <v>27</v>
      </c>
      <c r="H73">
        <f>VLOOKUP(A73,[1]ISIMM!$F$6:$Z$431,10,FALSE)</f>
        <v>349</v>
      </c>
      <c r="I73">
        <f>VLOOKUP(A73,[1]ISIMM!$F$6:$Z$431,11,FALSE)</f>
        <v>351</v>
      </c>
      <c r="J73">
        <f>VLOOKUP(A73,[1]ISIMM!$F$6:$Z$431,12,FALSE)</f>
        <v>243</v>
      </c>
      <c r="K73">
        <f>VLOOKUP(A73,[1]ISIMM!$F$6:$Z$431,13,FALSE)</f>
        <v>231</v>
      </c>
      <c r="L73">
        <f>VLOOKUP(A73,[1]ISIMM!$F$6:$Z$431,14,FALSE)</f>
        <v>1174</v>
      </c>
      <c r="M73">
        <f>VLOOKUP(A73,[1]ISIMM!$F$6:$Z$431,16,FALSE)</f>
        <v>1</v>
      </c>
      <c r="N73">
        <f>VLOOKUP(A73,[1]ISIMM!$F$6:$Z$431,17,FALSE)</f>
        <v>1</v>
      </c>
      <c r="O73">
        <f>VLOOKUP(A73,[1]ISIMM!$F$6:$Z$431,18,FALSE)</f>
        <v>0</v>
      </c>
      <c r="P73">
        <f>VLOOKUP(A73,[1]ISIMM!$F$6:$Z$431,19,FALSE)</f>
        <v>0</v>
      </c>
      <c r="Q73">
        <f>VLOOKUP(A73,[1]ISIMM!$F$6:$Z$431,20,FALSE)</f>
        <v>0</v>
      </c>
      <c r="R73">
        <f>VLOOKUP(A73,[1]ISIMM!$F$6:$Z$431,21,FALSE)</f>
        <v>1</v>
      </c>
      <c r="S73" t="s">
        <v>1307</v>
      </c>
      <c r="T73" t="s">
        <v>1307</v>
      </c>
      <c r="U73" t="s">
        <v>37</v>
      </c>
      <c r="V73" t="s">
        <v>37</v>
      </c>
      <c r="W73" t="s">
        <v>37</v>
      </c>
      <c r="X73" t="s">
        <v>1307</v>
      </c>
    </row>
    <row r="74" spans="1:24">
      <c r="A74" t="s">
        <v>205</v>
      </c>
      <c r="B74" t="s">
        <v>112</v>
      </c>
      <c r="C74" t="s">
        <v>117</v>
      </c>
      <c r="D74" t="s">
        <v>140</v>
      </c>
      <c r="E74" t="s">
        <v>206</v>
      </c>
      <c r="F74" t="s">
        <v>1038</v>
      </c>
      <c r="G74" t="s">
        <v>27</v>
      </c>
      <c r="H74">
        <f>VLOOKUP(A74,[1]ISIMM!$F$6:$Z$431,10,FALSE)</f>
        <v>346</v>
      </c>
      <c r="I74">
        <f>VLOOKUP(A74,[1]ISIMM!$F$6:$Z$431,11,FALSE)</f>
        <v>358</v>
      </c>
      <c r="J74">
        <f>VLOOKUP(A74,[1]ISIMM!$F$6:$Z$431,12,FALSE)</f>
        <v>251</v>
      </c>
      <c r="K74">
        <f>VLOOKUP(A74,[1]ISIMM!$F$6:$Z$431,13,FALSE)</f>
        <v>239</v>
      </c>
      <c r="L74">
        <f>VLOOKUP(A74,[1]ISIMM!$F$6:$Z$431,14,FALSE)</f>
        <v>1194</v>
      </c>
      <c r="M74">
        <f>VLOOKUP(A74,[1]ISIMM!$F$6:$Z$431,16,FALSE)</f>
        <v>1</v>
      </c>
      <c r="N74">
        <f>VLOOKUP(A74,[1]ISIMM!$F$6:$Z$431,17,FALSE)</f>
        <v>1</v>
      </c>
      <c r="O74">
        <f>VLOOKUP(A74,[1]ISIMM!$F$6:$Z$431,18,FALSE)</f>
        <v>0</v>
      </c>
      <c r="P74">
        <f>VLOOKUP(A74,[1]ISIMM!$F$6:$Z$431,19,FALSE)</f>
        <v>0</v>
      </c>
      <c r="Q74">
        <f>VLOOKUP(A74,[1]ISIMM!$F$6:$Z$431,20,FALSE)</f>
        <v>0</v>
      </c>
      <c r="R74">
        <f>VLOOKUP(A74,[1]ISIMM!$F$6:$Z$431,21,FALSE)</f>
        <v>1</v>
      </c>
      <c r="S74" t="s">
        <v>1307</v>
      </c>
      <c r="T74" t="s">
        <v>1307</v>
      </c>
      <c r="U74" t="s">
        <v>37</v>
      </c>
      <c r="V74" t="s">
        <v>37</v>
      </c>
      <c r="W74" t="s">
        <v>37</v>
      </c>
      <c r="X74" t="s">
        <v>1307</v>
      </c>
    </row>
    <row r="75" spans="1:24">
      <c r="A75" t="s">
        <v>207</v>
      </c>
      <c r="B75" t="s">
        <v>112</v>
      </c>
      <c r="C75" t="s">
        <v>117</v>
      </c>
      <c r="D75" t="s">
        <v>140</v>
      </c>
      <c r="E75" t="s">
        <v>208</v>
      </c>
      <c r="F75" t="s">
        <v>1039</v>
      </c>
      <c r="G75" t="s">
        <v>27</v>
      </c>
      <c r="H75">
        <f>VLOOKUP(A75,[1]ISIMM!$F$6:$Z$431,10,FALSE)</f>
        <v>964</v>
      </c>
      <c r="I75">
        <f>VLOOKUP(A75,[1]ISIMM!$F$6:$Z$431,11,FALSE)</f>
        <v>997</v>
      </c>
      <c r="J75">
        <f>VLOOKUP(A75,[1]ISIMM!$F$6:$Z$431,12,FALSE)</f>
        <v>698</v>
      </c>
      <c r="K75">
        <f>VLOOKUP(A75,[1]ISIMM!$F$6:$Z$431,13,FALSE)</f>
        <v>665</v>
      </c>
      <c r="L75">
        <f>VLOOKUP(A75,[1]ISIMM!$F$6:$Z$431,14,FALSE)</f>
        <v>3324</v>
      </c>
      <c r="M75">
        <f>VLOOKUP(A75,[1]ISIMM!$F$6:$Z$431,16,FALSE)</f>
        <v>0.8</v>
      </c>
      <c r="N75">
        <f>VLOOKUP(A75,[1]ISIMM!$F$6:$Z$431,17,FALSE)</f>
        <v>0.8</v>
      </c>
      <c r="O75">
        <f>VLOOKUP(A75,[1]ISIMM!$F$6:$Z$431,18,FALSE)</f>
        <v>0</v>
      </c>
      <c r="P75">
        <f>VLOOKUP(A75,[1]ISIMM!$F$6:$Z$431,19,FALSE)</f>
        <v>0</v>
      </c>
      <c r="Q75">
        <f>VLOOKUP(A75,[1]ISIMM!$F$6:$Z$431,20,FALSE)</f>
        <v>0</v>
      </c>
      <c r="R75">
        <f>VLOOKUP(A75,[1]ISIMM!$F$6:$Z$431,21,FALSE)</f>
        <v>1</v>
      </c>
      <c r="S75" t="s">
        <v>1308</v>
      </c>
      <c r="T75" t="s">
        <v>1308</v>
      </c>
      <c r="U75" t="s">
        <v>37</v>
      </c>
      <c r="V75" t="s">
        <v>37</v>
      </c>
      <c r="W75" t="s">
        <v>37</v>
      </c>
      <c r="X75" t="s">
        <v>1307</v>
      </c>
    </row>
    <row r="76" spans="1:24">
      <c r="A76" t="s">
        <v>209</v>
      </c>
      <c r="B76" t="s">
        <v>112</v>
      </c>
      <c r="C76" t="s">
        <v>117</v>
      </c>
      <c r="D76" t="s">
        <v>140</v>
      </c>
      <c r="E76" t="s">
        <v>210</v>
      </c>
      <c r="F76" t="s">
        <v>1040</v>
      </c>
      <c r="G76" t="s">
        <v>27</v>
      </c>
      <c r="H76">
        <f>VLOOKUP(A76,[1]ISIMM!$F$6:$Z$431,10,FALSE)</f>
        <v>291</v>
      </c>
      <c r="I76">
        <f>VLOOKUP(A76,[1]ISIMM!$F$6:$Z$431,11,FALSE)</f>
        <v>301</v>
      </c>
      <c r="J76">
        <f>VLOOKUP(A76,[1]ISIMM!$F$6:$Z$431,12,FALSE)</f>
        <v>210</v>
      </c>
      <c r="K76">
        <f>VLOOKUP(A76,[1]ISIMM!$F$6:$Z$431,13,FALSE)</f>
        <v>200</v>
      </c>
      <c r="L76">
        <f>VLOOKUP(A76,[1]ISIMM!$F$6:$Z$431,14,FALSE)</f>
        <v>1002</v>
      </c>
      <c r="M76">
        <f>VLOOKUP(A76,[1]ISIMM!$F$6:$Z$431,16,FALSE)</f>
        <v>1</v>
      </c>
      <c r="N76">
        <f>VLOOKUP(A76,[1]ISIMM!$F$6:$Z$431,17,FALSE)</f>
        <v>1</v>
      </c>
      <c r="O76">
        <f>VLOOKUP(A76,[1]ISIMM!$F$6:$Z$431,18,FALSE)</f>
        <v>0</v>
      </c>
      <c r="P76">
        <f>VLOOKUP(A76,[1]ISIMM!$F$6:$Z$431,19,FALSE)</f>
        <v>0</v>
      </c>
      <c r="Q76">
        <f>VLOOKUP(A76,[1]ISIMM!$F$6:$Z$431,20,FALSE)</f>
        <v>0</v>
      </c>
      <c r="R76">
        <f>VLOOKUP(A76,[1]ISIMM!$F$6:$Z$431,21,FALSE)</f>
        <v>1</v>
      </c>
      <c r="S76" t="s">
        <v>1307</v>
      </c>
      <c r="T76" t="s">
        <v>1307</v>
      </c>
      <c r="U76" t="s">
        <v>37</v>
      </c>
      <c r="V76" t="s">
        <v>37</v>
      </c>
      <c r="W76" t="s">
        <v>37</v>
      </c>
      <c r="X76" t="s">
        <v>1307</v>
      </c>
    </row>
    <row r="77" spans="1:24">
      <c r="A77" t="s">
        <v>211</v>
      </c>
      <c r="B77" t="s">
        <v>112</v>
      </c>
      <c r="C77" t="s">
        <v>117</v>
      </c>
      <c r="D77" t="s">
        <v>140</v>
      </c>
      <c r="E77" t="s">
        <v>212</v>
      </c>
      <c r="F77" t="s">
        <v>1041</v>
      </c>
      <c r="G77" t="s">
        <v>27</v>
      </c>
      <c r="H77">
        <f>VLOOKUP(A77,[1]ISIMM!$F$6:$Z$431,10,FALSE)</f>
        <v>180</v>
      </c>
      <c r="I77">
        <f>VLOOKUP(A77,[1]ISIMM!$F$6:$Z$431,11,FALSE)</f>
        <v>181</v>
      </c>
      <c r="J77">
        <f>VLOOKUP(A77,[1]ISIMM!$F$6:$Z$431,12,FALSE)</f>
        <v>125</v>
      </c>
      <c r="K77">
        <f>VLOOKUP(A77,[1]ISIMM!$F$6:$Z$431,13,FALSE)</f>
        <v>119</v>
      </c>
      <c r="L77">
        <f>VLOOKUP(A77,[1]ISIMM!$F$6:$Z$431,14,FALSE)</f>
        <v>605</v>
      </c>
      <c r="M77">
        <f>VLOOKUP(A77,[1]ISIMM!$F$6:$Z$431,16,FALSE)</f>
        <v>0.8</v>
      </c>
      <c r="N77">
        <f>VLOOKUP(A77,[1]ISIMM!$F$6:$Z$431,17,FALSE)</f>
        <v>0.8</v>
      </c>
      <c r="O77">
        <f>VLOOKUP(A77,[1]ISIMM!$F$6:$Z$431,18,FALSE)</f>
        <v>0</v>
      </c>
      <c r="P77">
        <f>VLOOKUP(A77,[1]ISIMM!$F$6:$Z$431,19,FALSE)</f>
        <v>0</v>
      </c>
      <c r="Q77">
        <f>VLOOKUP(A77,[1]ISIMM!$F$6:$Z$431,20,FALSE)</f>
        <v>0</v>
      </c>
      <c r="R77">
        <f>VLOOKUP(A77,[1]ISIMM!$F$6:$Z$431,21,FALSE)</f>
        <v>1</v>
      </c>
      <c r="S77" t="s">
        <v>1308</v>
      </c>
      <c r="T77" t="s">
        <v>1308</v>
      </c>
      <c r="U77" t="s">
        <v>37</v>
      </c>
      <c r="V77" t="s">
        <v>37</v>
      </c>
      <c r="W77" t="s">
        <v>37</v>
      </c>
      <c r="X77" t="s">
        <v>1307</v>
      </c>
    </row>
    <row r="78" spans="1:24">
      <c r="A78" t="s">
        <v>213</v>
      </c>
      <c r="B78" t="s">
        <v>112</v>
      </c>
      <c r="C78" t="s">
        <v>117</v>
      </c>
      <c r="D78" t="s">
        <v>140</v>
      </c>
      <c r="E78" t="s">
        <v>214</v>
      </c>
      <c r="F78" t="s">
        <v>1042</v>
      </c>
      <c r="G78" t="s">
        <v>27</v>
      </c>
      <c r="H78">
        <f>VLOOKUP(A78,[1]ISIMM!$F$6:$Z$431,10,FALSE)</f>
        <v>960</v>
      </c>
      <c r="I78">
        <f>VLOOKUP(A78,[1]ISIMM!$F$6:$Z$431,11,FALSE)</f>
        <v>994</v>
      </c>
      <c r="J78">
        <f>VLOOKUP(A78,[1]ISIMM!$F$6:$Z$431,12,FALSE)</f>
        <v>696</v>
      </c>
      <c r="K78">
        <f>VLOOKUP(A78,[1]ISIMM!$F$6:$Z$431,13,FALSE)</f>
        <v>662</v>
      </c>
      <c r="L78">
        <f>VLOOKUP(A78,[1]ISIMM!$F$6:$Z$431,14,FALSE)</f>
        <v>3312</v>
      </c>
      <c r="M78">
        <f>VLOOKUP(A78,[1]ISIMM!$F$6:$Z$431,16,FALSE)</f>
        <v>0.67</v>
      </c>
      <c r="N78">
        <f>VLOOKUP(A78,[1]ISIMM!$F$6:$Z$431,17,FALSE)</f>
        <v>1</v>
      </c>
      <c r="O78">
        <f>VLOOKUP(A78,[1]ISIMM!$F$6:$Z$431,18,FALSE)</f>
        <v>0</v>
      </c>
      <c r="P78">
        <f>VLOOKUP(A78,[1]ISIMM!$F$6:$Z$431,19,FALSE)</f>
        <v>0</v>
      </c>
      <c r="Q78">
        <f>VLOOKUP(A78,[1]ISIMM!$F$6:$Z$431,20,FALSE)</f>
        <v>0</v>
      </c>
      <c r="R78">
        <f>VLOOKUP(A78,[1]ISIMM!$F$6:$Z$431,21,FALSE)</f>
        <v>1</v>
      </c>
      <c r="S78" t="s">
        <v>1308</v>
      </c>
      <c r="T78" t="s">
        <v>1307</v>
      </c>
      <c r="U78" t="s">
        <v>37</v>
      </c>
      <c r="V78" t="s">
        <v>37</v>
      </c>
      <c r="W78" t="s">
        <v>37</v>
      </c>
      <c r="X78" t="s">
        <v>1307</v>
      </c>
    </row>
    <row r="79" spans="1:24">
      <c r="A79" t="s">
        <v>215</v>
      </c>
      <c r="B79" t="s">
        <v>112</v>
      </c>
      <c r="C79" t="s">
        <v>117</v>
      </c>
      <c r="D79" t="s">
        <v>140</v>
      </c>
      <c r="E79" t="s">
        <v>216</v>
      </c>
      <c r="F79" t="s">
        <v>1043</v>
      </c>
      <c r="G79" t="s">
        <v>27</v>
      </c>
      <c r="H79">
        <f>VLOOKUP(A79,[1]ISIMM!$F$6:$Z$431,10,FALSE)</f>
        <v>397</v>
      </c>
      <c r="I79">
        <f>VLOOKUP(A79,[1]ISIMM!$F$6:$Z$431,11,FALSE)</f>
        <v>410</v>
      </c>
      <c r="J79">
        <f>VLOOKUP(A79,[1]ISIMM!$F$6:$Z$431,12,FALSE)</f>
        <v>287</v>
      </c>
      <c r="K79">
        <f>VLOOKUP(A79,[1]ISIMM!$F$6:$Z$431,13,FALSE)</f>
        <v>274</v>
      </c>
      <c r="L79">
        <f>VLOOKUP(A79,[1]ISIMM!$F$6:$Z$431,14,FALSE)</f>
        <v>1368</v>
      </c>
      <c r="M79">
        <f>VLOOKUP(A79,[1]ISIMM!$F$6:$Z$431,16,FALSE)</f>
        <v>0.65</v>
      </c>
      <c r="N79">
        <f>VLOOKUP(A79,[1]ISIMM!$F$6:$Z$431,17,FALSE)</f>
        <v>0.5</v>
      </c>
      <c r="O79">
        <f>VLOOKUP(A79,[1]ISIMM!$F$6:$Z$431,18,FALSE)</f>
        <v>0</v>
      </c>
      <c r="P79">
        <f>VLOOKUP(A79,[1]ISIMM!$F$6:$Z$431,19,FALSE)</f>
        <v>0</v>
      </c>
      <c r="Q79">
        <f>VLOOKUP(A79,[1]ISIMM!$F$6:$Z$431,20,FALSE)</f>
        <v>0</v>
      </c>
      <c r="R79">
        <f>VLOOKUP(A79,[1]ISIMM!$F$6:$Z$431,21,FALSE)</f>
        <v>1</v>
      </c>
      <c r="S79" t="s">
        <v>1308</v>
      </c>
      <c r="T79" t="s">
        <v>37</v>
      </c>
      <c r="U79" t="s">
        <v>37</v>
      </c>
      <c r="V79" t="s">
        <v>37</v>
      </c>
      <c r="W79" t="s">
        <v>37</v>
      </c>
      <c r="X79" t="s">
        <v>1307</v>
      </c>
    </row>
    <row r="80" spans="1:24">
      <c r="A80" t="s">
        <v>217</v>
      </c>
      <c r="B80" t="s">
        <v>112</v>
      </c>
      <c r="C80" t="s">
        <v>117</v>
      </c>
      <c r="D80" t="s">
        <v>140</v>
      </c>
      <c r="E80" t="s">
        <v>218</v>
      </c>
      <c r="F80" t="s">
        <v>1044</v>
      </c>
      <c r="G80" t="s">
        <v>27</v>
      </c>
      <c r="H80">
        <f>VLOOKUP(A80,[1]ISIMM!$F$6:$Z$431,10,FALSE)</f>
        <v>338</v>
      </c>
      <c r="I80">
        <f>VLOOKUP(A80,[1]ISIMM!$F$6:$Z$431,11,FALSE)</f>
        <v>349</v>
      </c>
      <c r="J80">
        <f>VLOOKUP(A80,[1]ISIMM!$F$6:$Z$431,12,FALSE)</f>
        <v>244</v>
      </c>
      <c r="K80">
        <f>VLOOKUP(A80,[1]ISIMM!$F$6:$Z$431,13,FALSE)</f>
        <v>233</v>
      </c>
      <c r="L80">
        <f>VLOOKUP(A80,[1]ISIMM!$F$6:$Z$431,14,FALSE)</f>
        <v>1164</v>
      </c>
      <c r="M80">
        <f>VLOOKUP(A80,[1]ISIMM!$F$6:$Z$431,16,FALSE)</f>
        <v>0.8</v>
      </c>
      <c r="N80">
        <f>VLOOKUP(A80,[1]ISIMM!$F$6:$Z$431,17,FALSE)</f>
        <v>0.8</v>
      </c>
      <c r="O80">
        <f>VLOOKUP(A80,[1]ISIMM!$F$6:$Z$431,18,FALSE)</f>
        <v>0.6</v>
      </c>
      <c r="P80">
        <f>VLOOKUP(A80,[1]ISIMM!$F$6:$Z$431,19,FALSE)</f>
        <v>0.7</v>
      </c>
      <c r="Q80">
        <f>VLOOKUP(A80,[1]ISIMM!$F$6:$Z$431,20,FALSE)</f>
        <v>0</v>
      </c>
      <c r="R80" t="str">
        <f>VLOOKUP(A80,[1]ISIMM!$F$6:$Z$431,21,FALSE)</f>
        <v>-</v>
      </c>
      <c r="S80" t="s">
        <v>1308</v>
      </c>
      <c r="T80" t="s">
        <v>1308</v>
      </c>
      <c r="U80" t="s">
        <v>1308</v>
      </c>
      <c r="V80" t="s">
        <v>1308</v>
      </c>
      <c r="W80" t="s">
        <v>37</v>
      </c>
      <c r="X80" t="s">
        <v>37</v>
      </c>
    </row>
    <row r="81" spans="1:24">
      <c r="A81" t="s">
        <v>219</v>
      </c>
      <c r="B81" t="s">
        <v>112</v>
      </c>
      <c r="C81" t="s">
        <v>117</v>
      </c>
      <c r="D81" t="s">
        <v>140</v>
      </c>
      <c r="E81" t="s">
        <v>220</v>
      </c>
      <c r="F81" t="s">
        <v>1045</v>
      </c>
      <c r="G81" t="s">
        <v>27</v>
      </c>
      <c r="H81">
        <f>VLOOKUP(A81,[1]ISIMM!$F$6:$Z$431,10,FALSE)</f>
        <v>2593</v>
      </c>
      <c r="I81">
        <f>VLOOKUP(A81,[1]ISIMM!$F$6:$Z$431,11,FALSE)</f>
        <v>2682</v>
      </c>
      <c r="J81">
        <f>VLOOKUP(A81,[1]ISIMM!$F$6:$Z$431,12,FALSE)</f>
        <v>1877</v>
      </c>
      <c r="K81">
        <f>VLOOKUP(A81,[1]ISIMM!$F$6:$Z$431,13,FALSE)</f>
        <v>1788</v>
      </c>
      <c r="L81">
        <f>VLOOKUP(A81,[1]ISIMM!$F$6:$Z$431,14,FALSE)</f>
        <v>8940</v>
      </c>
      <c r="M81">
        <f>VLOOKUP(A81,[1]ISIMM!$F$6:$Z$431,16,FALSE)</f>
        <v>0.6</v>
      </c>
      <c r="N81">
        <f>VLOOKUP(A81,[1]ISIMM!$F$6:$Z$431,17,FALSE)</f>
        <v>0.6</v>
      </c>
      <c r="O81">
        <f>VLOOKUP(A81,[1]ISIMM!$F$6:$Z$431,18,FALSE)</f>
        <v>0</v>
      </c>
      <c r="P81">
        <f>VLOOKUP(A81,[1]ISIMM!$F$6:$Z$431,19,FALSE)</f>
        <v>0</v>
      </c>
      <c r="Q81">
        <f>VLOOKUP(A81,[1]ISIMM!$F$6:$Z$431,20,FALSE)</f>
        <v>0</v>
      </c>
      <c r="R81">
        <f>VLOOKUP(A81,[1]ISIMM!$F$6:$Z$431,21,FALSE)</f>
        <v>1</v>
      </c>
      <c r="S81" t="s">
        <v>1308</v>
      </c>
      <c r="T81" t="s">
        <v>1308</v>
      </c>
      <c r="U81" t="s">
        <v>37</v>
      </c>
      <c r="V81" t="s">
        <v>37</v>
      </c>
      <c r="W81" t="s">
        <v>37</v>
      </c>
      <c r="X81" t="s">
        <v>1307</v>
      </c>
    </row>
    <row r="82" spans="1:24">
      <c r="A82" t="s">
        <v>221</v>
      </c>
      <c r="B82" t="s">
        <v>112</v>
      </c>
      <c r="C82" t="s">
        <v>117</v>
      </c>
      <c r="D82" t="s">
        <v>140</v>
      </c>
      <c r="E82" t="s">
        <v>222</v>
      </c>
      <c r="F82" t="s">
        <v>1046</v>
      </c>
      <c r="G82" t="s">
        <v>27</v>
      </c>
      <c r="H82">
        <f>VLOOKUP(A82,[1]ISIMM!$F$6:$Z$431,10,FALSE)</f>
        <v>603</v>
      </c>
      <c r="I82">
        <f>VLOOKUP(A82,[1]ISIMM!$F$6:$Z$431,11,FALSE)</f>
        <v>607</v>
      </c>
      <c r="J82">
        <f>VLOOKUP(A82,[1]ISIMM!$F$6:$Z$431,12,FALSE)</f>
        <v>420</v>
      </c>
      <c r="K82">
        <f>VLOOKUP(A82,[1]ISIMM!$F$6:$Z$431,13,FALSE)</f>
        <v>400</v>
      </c>
      <c r="L82">
        <f>VLOOKUP(A82,[1]ISIMM!$F$6:$Z$431,14,FALSE)</f>
        <v>2030</v>
      </c>
      <c r="M82">
        <f>VLOOKUP(A82,[1]ISIMM!$F$6:$Z$431,16,FALSE)</f>
        <v>0.8</v>
      </c>
      <c r="N82">
        <f>VLOOKUP(A82,[1]ISIMM!$F$6:$Z$431,17,FALSE)</f>
        <v>1</v>
      </c>
      <c r="O82">
        <f>VLOOKUP(A82,[1]ISIMM!$F$6:$Z$431,18,FALSE)</f>
        <v>0</v>
      </c>
      <c r="P82">
        <f>VLOOKUP(A82,[1]ISIMM!$F$6:$Z$431,19,FALSE)</f>
        <v>0</v>
      </c>
      <c r="Q82">
        <f>VLOOKUP(A82,[1]ISIMM!$F$6:$Z$431,20,FALSE)</f>
        <v>0</v>
      </c>
      <c r="R82">
        <f>VLOOKUP(A82,[1]ISIMM!$F$6:$Z$431,21,FALSE)</f>
        <v>1</v>
      </c>
      <c r="S82" t="s">
        <v>1308</v>
      </c>
      <c r="T82" t="s">
        <v>1307</v>
      </c>
      <c r="U82" t="s">
        <v>37</v>
      </c>
      <c r="V82" t="s">
        <v>37</v>
      </c>
      <c r="W82" t="s">
        <v>37</v>
      </c>
      <c r="X82" t="s">
        <v>1307</v>
      </c>
    </row>
    <row r="83" spans="1:24">
      <c r="A83" t="s">
        <v>223</v>
      </c>
      <c r="B83" t="s">
        <v>112</v>
      </c>
      <c r="C83" t="s">
        <v>117</v>
      </c>
      <c r="D83" t="s">
        <v>140</v>
      </c>
      <c r="E83" t="s">
        <v>224</v>
      </c>
      <c r="F83" t="s">
        <v>1047</v>
      </c>
      <c r="G83" t="s">
        <v>27</v>
      </c>
      <c r="H83">
        <f>VLOOKUP(A83,[1]ISIMM!$F$6:$Z$431,10,FALSE)</f>
        <v>1437</v>
      </c>
      <c r="I83">
        <f>VLOOKUP(A83,[1]ISIMM!$F$6:$Z$431,11,FALSE)</f>
        <v>1487</v>
      </c>
      <c r="J83">
        <f>VLOOKUP(A83,[1]ISIMM!$F$6:$Z$431,12,FALSE)</f>
        <v>1041</v>
      </c>
      <c r="K83">
        <f>VLOOKUP(A83,[1]ISIMM!$F$6:$Z$431,13,FALSE)</f>
        <v>991</v>
      </c>
      <c r="L83">
        <f>VLOOKUP(A83,[1]ISIMM!$F$6:$Z$431,14,FALSE)</f>
        <v>4956</v>
      </c>
      <c r="M83">
        <f>VLOOKUP(A83,[1]ISIMM!$F$6:$Z$431,16,FALSE)</f>
        <v>0.8</v>
      </c>
      <c r="N83">
        <f>VLOOKUP(A83,[1]ISIMM!$F$6:$Z$431,17,FALSE)</f>
        <v>0.8</v>
      </c>
      <c r="O83">
        <f>VLOOKUP(A83,[1]ISIMM!$F$6:$Z$431,18,FALSE)</f>
        <v>0</v>
      </c>
      <c r="P83">
        <f>VLOOKUP(A83,[1]ISIMM!$F$6:$Z$431,19,FALSE)</f>
        <v>0</v>
      </c>
      <c r="Q83">
        <f>VLOOKUP(A83,[1]ISIMM!$F$6:$Z$431,20,FALSE)</f>
        <v>0</v>
      </c>
      <c r="R83">
        <f>VLOOKUP(A83,[1]ISIMM!$F$6:$Z$431,21,FALSE)</f>
        <v>1</v>
      </c>
      <c r="S83" t="s">
        <v>1308</v>
      </c>
      <c r="T83" t="s">
        <v>1308</v>
      </c>
      <c r="U83" t="s">
        <v>37</v>
      </c>
      <c r="V83" t="s">
        <v>37</v>
      </c>
      <c r="W83" t="s">
        <v>37</v>
      </c>
      <c r="X83" t="s">
        <v>1307</v>
      </c>
    </row>
    <row r="84" spans="1:24">
      <c r="A84" t="s">
        <v>225</v>
      </c>
      <c r="B84" t="s">
        <v>112</v>
      </c>
      <c r="C84" t="s">
        <v>117</v>
      </c>
      <c r="D84" t="s">
        <v>140</v>
      </c>
      <c r="E84" t="s">
        <v>226</v>
      </c>
      <c r="F84" t="s">
        <v>1048</v>
      </c>
      <c r="G84" t="s">
        <v>27</v>
      </c>
      <c r="H84">
        <f>VLOOKUP(A84,[1]ISIMM!$F$6:$Z$431,10,FALSE)</f>
        <v>1241</v>
      </c>
      <c r="I84">
        <f>VLOOKUP(A84,[1]ISIMM!$F$6:$Z$431,11,FALSE)</f>
        <v>1283</v>
      </c>
      <c r="J84">
        <f>VLOOKUP(A84,[1]ISIMM!$F$6:$Z$431,12,FALSE)</f>
        <v>898</v>
      </c>
      <c r="K84">
        <f>VLOOKUP(A84,[1]ISIMM!$F$6:$Z$431,13,FALSE)</f>
        <v>856</v>
      </c>
      <c r="L84">
        <f>VLOOKUP(A84,[1]ISIMM!$F$6:$Z$431,14,FALSE)</f>
        <v>4278</v>
      </c>
      <c r="M84">
        <f>VLOOKUP(A84,[1]ISIMM!$F$6:$Z$431,16,FALSE)</f>
        <v>0.6</v>
      </c>
      <c r="N84">
        <f>VLOOKUP(A84,[1]ISIMM!$F$6:$Z$431,17,FALSE)</f>
        <v>0.6</v>
      </c>
      <c r="O84">
        <f>VLOOKUP(A84,[1]ISIMM!$F$6:$Z$431,18,FALSE)</f>
        <v>0</v>
      </c>
      <c r="P84">
        <f>VLOOKUP(A84,[1]ISIMM!$F$6:$Z$431,19,FALSE)</f>
        <v>0</v>
      </c>
      <c r="Q84">
        <f>VLOOKUP(A84,[1]ISIMM!$F$6:$Z$431,20,FALSE)</f>
        <v>0</v>
      </c>
      <c r="R84">
        <f>VLOOKUP(A84,[1]ISIMM!$F$6:$Z$431,21,FALSE)</f>
        <v>1</v>
      </c>
      <c r="S84" t="s">
        <v>1308</v>
      </c>
      <c r="T84" t="s">
        <v>1308</v>
      </c>
      <c r="U84" t="s">
        <v>37</v>
      </c>
      <c r="V84" t="s">
        <v>37</v>
      </c>
      <c r="W84" t="s">
        <v>37</v>
      </c>
      <c r="X84" t="s">
        <v>1307</v>
      </c>
    </row>
    <row r="85" spans="1:24">
      <c r="A85" t="s">
        <v>227</v>
      </c>
      <c r="B85" t="s">
        <v>112</v>
      </c>
      <c r="C85" t="s">
        <v>117</v>
      </c>
      <c r="D85" t="s">
        <v>140</v>
      </c>
      <c r="E85" t="s">
        <v>228</v>
      </c>
      <c r="F85" t="s">
        <v>1049</v>
      </c>
      <c r="G85" t="s">
        <v>27</v>
      </c>
      <c r="H85">
        <f>VLOOKUP(A85,[1]ISIMM!$F$6:$Z$431,10,FALSE)</f>
        <v>417</v>
      </c>
      <c r="I85">
        <f>VLOOKUP(A85,[1]ISIMM!$F$6:$Z$431,11,FALSE)</f>
        <v>382</v>
      </c>
      <c r="J85">
        <f>VLOOKUP(A85,[1]ISIMM!$F$6:$Z$431,12,FALSE)</f>
        <v>332</v>
      </c>
      <c r="K85">
        <f>VLOOKUP(A85,[1]ISIMM!$F$6:$Z$431,13,FALSE)</f>
        <v>287</v>
      </c>
      <c r="L85">
        <f>VLOOKUP(A85,[1]ISIMM!$F$6:$Z$431,14,FALSE)</f>
        <v>1418</v>
      </c>
      <c r="M85">
        <f>VLOOKUP(A85,[1]ISIMM!$F$6:$Z$431,16,FALSE)</f>
        <v>0.3</v>
      </c>
      <c r="N85">
        <f>VLOOKUP(A85,[1]ISIMM!$F$6:$Z$431,17,FALSE)</f>
        <v>0</v>
      </c>
      <c r="O85">
        <f>VLOOKUP(A85,[1]ISIMM!$F$6:$Z$431,18,FALSE)</f>
        <v>0.92</v>
      </c>
      <c r="P85">
        <f>VLOOKUP(A85,[1]ISIMM!$F$6:$Z$431,19,FALSE)</f>
        <v>0</v>
      </c>
      <c r="Q85">
        <f>VLOOKUP(A85,[1]ISIMM!$F$6:$Z$431,20,FALSE)</f>
        <v>1</v>
      </c>
      <c r="R85">
        <f>VLOOKUP(A85,[1]ISIMM!$F$6:$Z$431,21,FALSE)</f>
        <v>1</v>
      </c>
      <c r="S85" t="s">
        <v>36</v>
      </c>
      <c r="T85" t="s">
        <v>37</v>
      </c>
      <c r="U85" t="s">
        <v>1308</v>
      </c>
      <c r="V85" t="s">
        <v>37</v>
      </c>
      <c r="W85" t="s">
        <v>1307</v>
      </c>
      <c r="X85" t="s">
        <v>1307</v>
      </c>
    </row>
    <row r="86" spans="1:24">
      <c r="A86" t="s">
        <v>229</v>
      </c>
      <c r="B86" t="s">
        <v>112</v>
      </c>
      <c r="C86" t="s">
        <v>117</v>
      </c>
      <c r="D86" t="s">
        <v>140</v>
      </c>
      <c r="E86" t="s">
        <v>230</v>
      </c>
      <c r="F86" t="s">
        <v>1050</v>
      </c>
      <c r="G86" t="s">
        <v>27</v>
      </c>
      <c r="H86">
        <f>VLOOKUP(A86,[1]ISIMM!$F$6:$Z$431,10,FALSE)</f>
        <v>588</v>
      </c>
      <c r="I86">
        <f>VLOOKUP(A86,[1]ISIMM!$F$6:$Z$431,11,FALSE)</f>
        <v>608</v>
      </c>
      <c r="J86">
        <f>VLOOKUP(A86,[1]ISIMM!$F$6:$Z$431,12,FALSE)</f>
        <v>426</v>
      </c>
      <c r="K86">
        <f>VLOOKUP(A86,[1]ISIMM!$F$6:$Z$431,13,FALSE)</f>
        <v>406</v>
      </c>
      <c r="L86">
        <f>VLOOKUP(A86,[1]ISIMM!$F$6:$Z$431,14,FALSE)</f>
        <v>2028</v>
      </c>
      <c r="M86">
        <f>VLOOKUP(A86,[1]ISIMM!$F$6:$Z$431,16,FALSE)</f>
        <v>0.8</v>
      </c>
      <c r="N86">
        <f>VLOOKUP(A86,[1]ISIMM!$F$6:$Z$431,17,FALSE)</f>
        <v>0.8</v>
      </c>
      <c r="O86">
        <f>VLOOKUP(A86,[1]ISIMM!$F$6:$Z$431,18,FALSE)</f>
        <v>0</v>
      </c>
      <c r="P86">
        <f>VLOOKUP(A86,[1]ISIMM!$F$6:$Z$431,19,FALSE)</f>
        <v>0</v>
      </c>
      <c r="Q86">
        <f>VLOOKUP(A86,[1]ISIMM!$F$6:$Z$431,20,FALSE)</f>
        <v>0</v>
      </c>
      <c r="R86">
        <f>VLOOKUP(A86,[1]ISIMM!$F$6:$Z$431,21,FALSE)</f>
        <v>1</v>
      </c>
      <c r="S86" t="s">
        <v>1308</v>
      </c>
      <c r="T86" t="s">
        <v>1308</v>
      </c>
      <c r="U86" t="s">
        <v>37</v>
      </c>
      <c r="V86" t="s">
        <v>37</v>
      </c>
      <c r="W86" t="s">
        <v>37</v>
      </c>
      <c r="X86" t="s">
        <v>1307</v>
      </c>
    </row>
    <row r="87" spans="1:24">
      <c r="A87" t="s">
        <v>231</v>
      </c>
      <c r="B87" t="s">
        <v>112</v>
      </c>
      <c r="C87" t="s">
        <v>117</v>
      </c>
      <c r="D87" t="s">
        <v>140</v>
      </c>
      <c r="E87" t="s">
        <v>232</v>
      </c>
      <c r="F87" t="s">
        <v>1051</v>
      </c>
      <c r="G87" t="s">
        <v>27</v>
      </c>
      <c r="H87">
        <f>VLOOKUP(A87,[1]ISIMM!$F$6:$Z$431,10,FALSE)</f>
        <v>318</v>
      </c>
      <c r="I87">
        <f>VLOOKUP(A87,[1]ISIMM!$F$6:$Z$431,11,FALSE)</f>
        <v>329</v>
      </c>
      <c r="J87">
        <f>VLOOKUP(A87,[1]ISIMM!$F$6:$Z$431,12,FALSE)</f>
        <v>230</v>
      </c>
      <c r="K87">
        <f>VLOOKUP(A87,[1]ISIMM!$F$6:$Z$431,13,FALSE)</f>
        <v>220</v>
      </c>
      <c r="L87">
        <f>VLOOKUP(A87,[1]ISIMM!$F$6:$Z$431,14,FALSE)</f>
        <v>1097</v>
      </c>
      <c r="M87">
        <f>VLOOKUP(A87,[1]ISIMM!$F$6:$Z$431,16,FALSE)</f>
        <v>0.8</v>
      </c>
      <c r="N87">
        <f>VLOOKUP(A87,[1]ISIMM!$F$6:$Z$431,17,FALSE)</f>
        <v>0.8</v>
      </c>
      <c r="O87">
        <f>VLOOKUP(A87,[1]ISIMM!$F$6:$Z$431,18,FALSE)</f>
        <v>0</v>
      </c>
      <c r="P87">
        <f>VLOOKUP(A87,[1]ISIMM!$F$6:$Z$431,19,FALSE)</f>
        <v>0</v>
      </c>
      <c r="Q87">
        <f>VLOOKUP(A87,[1]ISIMM!$F$6:$Z$431,20,FALSE)</f>
        <v>0</v>
      </c>
      <c r="R87">
        <f>VLOOKUP(A87,[1]ISIMM!$F$6:$Z$431,21,FALSE)</f>
        <v>1</v>
      </c>
      <c r="S87" t="s">
        <v>1308</v>
      </c>
      <c r="T87" t="s">
        <v>1308</v>
      </c>
      <c r="U87" t="s">
        <v>37</v>
      </c>
      <c r="V87" t="s">
        <v>37</v>
      </c>
      <c r="W87" t="s">
        <v>37</v>
      </c>
      <c r="X87" t="s">
        <v>1307</v>
      </c>
    </row>
    <row r="88" spans="1:24">
      <c r="A88" t="s">
        <v>233</v>
      </c>
      <c r="B88" t="s">
        <v>112</v>
      </c>
      <c r="C88" t="s">
        <v>117</v>
      </c>
      <c r="D88" t="s">
        <v>140</v>
      </c>
      <c r="E88" t="s">
        <v>234</v>
      </c>
      <c r="F88" t="s">
        <v>1052</v>
      </c>
      <c r="G88" t="s">
        <v>27</v>
      </c>
      <c r="H88">
        <f>VLOOKUP(A88,[1]ISIMM!$F$6:$Z$431,10,FALSE)</f>
        <v>351</v>
      </c>
      <c r="I88">
        <f>VLOOKUP(A88,[1]ISIMM!$F$6:$Z$431,11,FALSE)</f>
        <v>363</v>
      </c>
      <c r="J88">
        <f>VLOOKUP(A88,[1]ISIMM!$F$6:$Z$431,12,FALSE)</f>
        <v>254</v>
      </c>
      <c r="K88">
        <f>VLOOKUP(A88,[1]ISIMM!$F$6:$Z$431,13,FALSE)</f>
        <v>242</v>
      </c>
      <c r="L88">
        <f>VLOOKUP(A88,[1]ISIMM!$F$6:$Z$431,14,FALSE)</f>
        <v>1210</v>
      </c>
      <c r="M88">
        <f>VLOOKUP(A88,[1]ISIMM!$F$6:$Z$431,16,FALSE)</f>
        <v>0.71</v>
      </c>
      <c r="N88">
        <f>VLOOKUP(A88,[1]ISIMM!$F$6:$Z$431,17,FALSE)</f>
        <v>1</v>
      </c>
      <c r="O88">
        <f>VLOOKUP(A88,[1]ISIMM!$F$6:$Z$431,18,FALSE)</f>
        <v>0</v>
      </c>
      <c r="P88">
        <f>VLOOKUP(A88,[1]ISIMM!$F$6:$Z$431,19,FALSE)</f>
        <v>0</v>
      </c>
      <c r="Q88">
        <f>VLOOKUP(A88,[1]ISIMM!$F$6:$Z$431,20,FALSE)</f>
        <v>0</v>
      </c>
      <c r="R88">
        <f>VLOOKUP(A88,[1]ISIMM!$F$6:$Z$431,21,FALSE)</f>
        <v>1</v>
      </c>
      <c r="S88" t="s">
        <v>1308</v>
      </c>
      <c r="T88" t="s">
        <v>1307</v>
      </c>
      <c r="U88" t="s">
        <v>37</v>
      </c>
      <c r="V88" t="s">
        <v>37</v>
      </c>
      <c r="W88" t="s">
        <v>37</v>
      </c>
      <c r="X88" t="s">
        <v>1307</v>
      </c>
    </row>
    <row r="89" spans="1:24">
      <c r="A89" t="s">
        <v>235</v>
      </c>
      <c r="B89" t="s">
        <v>112</v>
      </c>
      <c r="C89" t="s">
        <v>117</v>
      </c>
      <c r="D89" t="s">
        <v>140</v>
      </c>
      <c r="E89" t="s">
        <v>236</v>
      </c>
      <c r="F89" t="s">
        <v>1053</v>
      </c>
      <c r="G89" t="s">
        <v>27</v>
      </c>
      <c r="H89">
        <f>VLOOKUP(A89,[1]ISIMM!$F$6:$Z$431,10,FALSE)</f>
        <v>180</v>
      </c>
      <c r="I89">
        <f>VLOOKUP(A89,[1]ISIMM!$F$6:$Z$431,11,FALSE)</f>
        <v>185</v>
      </c>
      <c r="J89">
        <f>VLOOKUP(A89,[1]ISIMM!$F$6:$Z$431,12,FALSE)</f>
        <v>129</v>
      </c>
      <c r="K89">
        <f>VLOOKUP(A89,[1]ISIMM!$F$6:$Z$431,13,FALSE)</f>
        <v>123</v>
      </c>
      <c r="L89">
        <f>VLOOKUP(A89,[1]ISIMM!$F$6:$Z$431,14,FALSE)</f>
        <v>617</v>
      </c>
      <c r="M89">
        <f>VLOOKUP(A89,[1]ISIMM!$F$6:$Z$431,16,FALSE)</f>
        <v>0.25</v>
      </c>
      <c r="N89">
        <f>VLOOKUP(A89,[1]ISIMM!$F$6:$Z$431,17,FALSE)</f>
        <v>0.25</v>
      </c>
      <c r="O89">
        <f>VLOOKUP(A89,[1]ISIMM!$F$6:$Z$431,18,FALSE)</f>
        <v>0</v>
      </c>
      <c r="P89">
        <f>VLOOKUP(A89,[1]ISIMM!$F$6:$Z$431,19,FALSE)</f>
        <v>0</v>
      </c>
      <c r="Q89">
        <f>VLOOKUP(A89,[1]ISIMM!$F$6:$Z$431,20,FALSE)</f>
        <v>0</v>
      </c>
      <c r="R89">
        <f>VLOOKUP(A89,[1]ISIMM!$F$6:$Z$431,21,FALSE)</f>
        <v>1</v>
      </c>
      <c r="S89" t="s">
        <v>36</v>
      </c>
      <c r="T89" t="s">
        <v>36</v>
      </c>
      <c r="U89" t="s">
        <v>37</v>
      </c>
      <c r="V89" t="s">
        <v>37</v>
      </c>
      <c r="W89" t="s">
        <v>37</v>
      </c>
      <c r="X89" t="s">
        <v>1307</v>
      </c>
    </row>
    <row r="90" spans="1:24">
      <c r="A90" t="s">
        <v>237</v>
      </c>
      <c r="B90" t="s">
        <v>112</v>
      </c>
      <c r="C90" t="s">
        <v>117</v>
      </c>
      <c r="D90" t="s">
        <v>140</v>
      </c>
      <c r="E90" t="s">
        <v>238</v>
      </c>
      <c r="F90" t="s">
        <v>1054</v>
      </c>
      <c r="G90" t="s">
        <v>27</v>
      </c>
      <c r="H90">
        <f>VLOOKUP(A90,[1]ISIMM!$F$6:$Z$431,10,FALSE)</f>
        <v>1743</v>
      </c>
      <c r="I90">
        <f>VLOOKUP(A90,[1]ISIMM!$F$6:$Z$431,11,FALSE)</f>
        <v>1803</v>
      </c>
      <c r="J90">
        <f>VLOOKUP(A90,[1]ISIMM!$F$6:$Z$431,12,FALSE)</f>
        <v>1262</v>
      </c>
      <c r="K90">
        <f>VLOOKUP(A90,[1]ISIMM!$F$6:$Z$431,13,FALSE)</f>
        <v>1202</v>
      </c>
      <c r="L90">
        <f>VLOOKUP(A90,[1]ISIMM!$F$6:$Z$431,14,FALSE)</f>
        <v>6010</v>
      </c>
      <c r="M90">
        <f>VLOOKUP(A90,[1]ISIMM!$F$6:$Z$431,16,FALSE)</f>
        <v>0.57999999999999996</v>
      </c>
      <c r="N90">
        <f>VLOOKUP(A90,[1]ISIMM!$F$6:$Z$431,17,FALSE)</f>
        <v>0.57999999999999996</v>
      </c>
      <c r="O90">
        <f>VLOOKUP(A90,[1]ISIMM!$F$6:$Z$431,18,FALSE)</f>
        <v>0</v>
      </c>
      <c r="P90">
        <f>VLOOKUP(A90,[1]ISIMM!$F$6:$Z$431,19,FALSE)</f>
        <v>0</v>
      </c>
      <c r="Q90">
        <f>VLOOKUP(A90,[1]ISIMM!$F$6:$Z$431,20,FALSE)</f>
        <v>0</v>
      </c>
      <c r="R90">
        <f>VLOOKUP(A90,[1]ISIMM!$F$6:$Z$431,21,FALSE)</f>
        <v>1</v>
      </c>
      <c r="S90" t="s">
        <v>1308</v>
      </c>
      <c r="T90" t="s">
        <v>1308</v>
      </c>
      <c r="U90" t="s">
        <v>37</v>
      </c>
      <c r="V90" t="s">
        <v>37</v>
      </c>
      <c r="W90" t="s">
        <v>37</v>
      </c>
      <c r="X90" t="s">
        <v>1307</v>
      </c>
    </row>
    <row r="91" spans="1:24">
      <c r="A91" t="s">
        <v>239</v>
      </c>
      <c r="B91" t="s">
        <v>112</v>
      </c>
      <c r="C91" t="s">
        <v>117</v>
      </c>
      <c r="D91" t="s">
        <v>140</v>
      </c>
      <c r="E91" t="s">
        <v>240</v>
      </c>
      <c r="F91" t="s">
        <v>1055</v>
      </c>
      <c r="G91" t="s">
        <v>27</v>
      </c>
      <c r="H91">
        <f>VLOOKUP(A91,[1]ISIMM!$F$6:$Z$431,10,FALSE)</f>
        <v>2221</v>
      </c>
      <c r="I91">
        <f>VLOOKUP(A91,[1]ISIMM!$F$6:$Z$431,11,FALSE)</f>
        <v>2298</v>
      </c>
      <c r="J91">
        <f>VLOOKUP(A91,[1]ISIMM!$F$6:$Z$431,12,FALSE)</f>
        <v>1609</v>
      </c>
      <c r="K91">
        <f>VLOOKUP(A91,[1]ISIMM!$F$6:$Z$431,13,FALSE)</f>
        <v>1532</v>
      </c>
      <c r="L91">
        <f>VLOOKUP(A91,[1]ISIMM!$F$6:$Z$431,14,FALSE)</f>
        <v>7660</v>
      </c>
      <c r="M91">
        <f>VLOOKUP(A91,[1]ISIMM!$F$6:$Z$431,16,FALSE)</f>
        <v>0.5</v>
      </c>
      <c r="N91">
        <f>VLOOKUP(A91,[1]ISIMM!$F$6:$Z$431,17,FALSE)</f>
        <v>0.5</v>
      </c>
      <c r="O91">
        <f>VLOOKUP(A91,[1]ISIMM!$F$6:$Z$431,18,FALSE)</f>
        <v>0</v>
      </c>
      <c r="P91">
        <f>VLOOKUP(A91,[1]ISIMM!$F$6:$Z$431,19,FALSE)</f>
        <v>0</v>
      </c>
      <c r="Q91">
        <f>VLOOKUP(A91,[1]ISIMM!$F$6:$Z$431,20,FALSE)</f>
        <v>0</v>
      </c>
      <c r="R91">
        <f>VLOOKUP(A91,[1]ISIMM!$F$6:$Z$431,21,FALSE)</f>
        <v>1</v>
      </c>
      <c r="S91" t="s">
        <v>37</v>
      </c>
      <c r="T91" t="s">
        <v>37</v>
      </c>
      <c r="U91" t="s">
        <v>37</v>
      </c>
      <c r="V91" t="s">
        <v>37</v>
      </c>
      <c r="W91" t="s">
        <v>37</v>
      </c>
      <c r="X91" t="s">
        <v>1307</v>
      </c>
    </row>
    <row r="92" spans="1:24">
      <c r="A92" t="s">
        <v>241</v>
      </c>
      <c r="B92" t="s">
        <v>112</v>
      </c>
      <c r="C92" t="s">
        <v>117</v>
      </c>
      <c r="D92" t="s">
        <v>140</v>
      </c>
      <c r="E92" t="s">
        <v>242</v>
      </c>
      <c r="F92" t="s">
        <v>1056</v>
      </c>
      <c r="G92" t="s">
        <v>27</v>
      </c>
      <c r="H92">
        <f>VLOOKUP(A92,[1]ISIMM!$F$6:$Z$431,10,FALSE)</f>
        <v>213</v>
      </c>
      <c r="I92">
        <f>VLOOKUP(A92,[1]ISIMM!$F$6:$Z$431,11,FALSE)</f>
        <v>195</v>
      </c>
      <c r="J92">
        <f>VLOOKUP(A92,[1]ISIMM!$F$6:$Z$431,12,FALSE)</f>
        <v>157</v>
      </c>
      <c r="K92">
        <f>VLOOKUP(A92,[1]ISIMM!$F$6:$Z$431,13,FALSE)</f>
        <v>136</v>
      </c>
      <c r="L92">
        <f>VLOOKUP(A92,[1]ISIMM!$F$6:$Z$431,14,FALSE)</f>
        <v>701</v>
      </c>
      <c r="M92">
        <f>VLOOKUP(A92,[1]ISIMM!$F$6:$Z$431,16,FALSE)</f>
        <v>0.3</v>
      </c>
      <c r="N92">
        <f>VLOOKUP(A92,[1]ISIMM!$F$6:$Z$431,17,FALSE)</f>
        <v>0</v>
      </c>
      <c r="O92">
        <f>VLOOKUP(A92,[1]ISIMM!$F$6:$Z$431,18,FALSE)</f>
        <v>1</v>
      </c>
      <c r="P92">
        <f>VLOOKUP(A92,[1]ISIMM!$F$6:$Z$431,19,FALSE)</f>
        <v>0</v>
      </c>
      <c r="Q92">
        <f>VLOOKUP(A92,[1]ISIMM!$F$6:$Z$431,20,FALSE)</f>
        <v>1</v>
      </c>
      <c r="R92">
        <f>VLOOKUP(A92,[1]ISIMM!$F$6:$Z$431,21,FALSE)</f>
        <v>1</v>
      </c>
      <c r="S92" t="s">
        <v>36</v>
      </c>
      <c r="T92" t="s">
        <v>37</v>
      </c>
      <c r="U92" t="s">
        <v>1307</v>
      </c>
      <c r="V92" t="s">
        <v>37</v>
      </c>
      <c r="W92" t="s">
        <v>1307</v>
      </c>
      <c r="X92" t="s">
        <v>1307</v>
      </c>
    </row>
    <row r="93" spans="1:24">
      <c r="A93" t="s">
        <v>243</v>
      </c>
      <c r="B93" t="s">
        <v>112</v>
      </c>
      <c r="C93" t="s">
        <v>117</v>
      </c>
      <c r="D93" t="s">
        <v>140</v>
      </c>
      <c r="E93" t="s">
        <v>244</v>
      </c>
      <c r="F93" t="s">
        <v>1057</v>
      </c>
      <c r="G93" t="s">
        <v>27</v>
      </c>
      <c r="H93">
        <f>VLOOKUP(A93,[1]ISIMM!$F$6:$Z$431,10,FALSE)</f>
        <v>190</v>
      </c>
      <c r="I93">
        <f>VLOOKUP(A93,[1]ISIMM!$F$6:$Z$431,11,FALSE)</f>
        <v>196</v>
      </c>
      <c r="J93">
        <f>VLOOKUP(A93,[1]ISIMM!$F$6:$Z$431,12,FALSE)</f>
        <v>137</v>
      </c>
      <c r="K93">
        <f>VLOOKUP(A93,[1]ISIMM!$F$6:$Z$431,13,FALSE)</f>
        <v>131</v>
      </c>
      <c r="L93">
        <f>VLOOKUP(A93,[1]ISIMM!$F$6:$Z$431,14,FALSE)</f>
        <v>654</v>
      </c>
      <c r="M93">
        <f>VLOOKUP(A93,[1]ISIMM!$F$6:$Z$431,16,FALSE)</f>
        <v>0.45</v>
      </c>
      <c r="N93">
        <f>VLOOKUP(A93,[1]ISIMM!$F$6:$Z$431,17,FALSE)</f>
        <v>0.45</v>
      </c>
      <c r="O93">
        <f>VLOOKUP(A93,[1]ISIMM!$F$6:$Z$431,18,FALSE)</f>
        <v>0</v>
      </c>
      <c r="P93">
        <f>VLOOKUP(A93,[1]ISIMM!$F$6:$Z$431,19,FALSE)</f>
        <v>0</v>
      </c>
      <c r="Q93">
        <f>VLOOKUP(A93,[1]ISIMM!$F$6:$Z$431,20,FALSE)</f>
        <v>0</v>
      </c>
      <c r="R93">
        <f>VLOOKUP(A93,[1]ISIMM!$F$6:$Z$431,21,FALSE)</f>
        <v>1</v>
      </c>
      <c r="S93" t="s">
        <v>36</v>
      </c>
      <c r="T93" t="s">
        <v>36</v>
      </c>
      <c r="U93" t="s">
        <v>37</v>
      </c>
      <c r="V93" t="s">
        <v>37</v>
      </c>
      <c r="W93" t="s">
        <v>37</v>
      </c>
      <c r="X93" t="s">
        <v>1307</v>
      </c>
    </row>
    <row r="94" spans="1:24">
      <c r="A94" t="s">
        <v>245</v>
      </c>
      <c r="B94" t="s">
        <v>112</v>
      </c>
      <c r="C94" t="s">
        <v>117</v>
      </c>
      <c r="D94" t="s">
        <v>140</v>
      </c>
      <c r="E94" t="s">
        <v>246</v>
      </c>
      <c r="F94" t="s">
        <v>1058</v>
      </c>
      <c r="G94" t="s">
        <v>27</v>
      </c>
      <c r="H94">
        <f>VLOOKUP(A94,[1]ISIMM!$F$6:$Z$431,10,FALSE)</f>
        <v>526</v>
      </c>
      <c r="I94">
        <f>VLOOKUP(A94,[1]ISIMM!$F$6:$Z$431,11,FALSE)</f>
        <v>529</v>
      </c>
      <c r="J94">
        <f>VLOOKUP(A94,[1]ISIMM!$F$6:$Z$431,12,FALSE)</f>
        <v>585</v>
      </c>
      <c r="K94">
        <f>VLOOKUP(A94,[1]ISIMM!$F$6:$Z$431,13,FALSE)</f>
        <v>531</v>
      </c>
      <c r="L94">
        <f>VLOOKUP(A94,[1]ISIMM!$F$6:$Z$431,14,FALSE)</f>
        <v>2171</v>
      </c>
      <c r="M94">
        <f>VLOOKUP(A94,[1]ISIMM!$F$6:$Z$431,16,FALSE)</f>
        <v>0.55000000000000004</v>
      </c>
      <c r="N94">
        <f>VLOOKUP(A94,[1]ISIMM!$F$6:$Z$431,17,FALSE)</f>
        <v>0.55000000000000004</v>
      </c>
      <c r="O94">
        <f>VLOOKUP(A94,[1]ISIMM!$F$6:$Z$431,18,FALSE)</f>
        <v>0</v>
      </c>
      <c r="P94">
        <f>VLOOKUP(A94,[1]ISIMM!$F$6:$Z$431,19,FALSE)</f>
        <v>0</v>
      </c>
      <c r="Q94">
        <f>VLOOKUP(A94,[1]ISIMM!$F$6:$Z$431,20,FALSE)</f>
        <v>0</v>
      </c>
      <c r="R94">
        <f>VLOOKUP(A94,[1]ISIMM!$F$6:$Z$431,21,FALSE)</f>
        <v>0</v>
      </c>
      <c r="S94" t="s">
        <v>1308</v>
      </c>
      <c r="T94" t="s">
        <v>1308</v>
      </c>
      <c r="U94" t="s">
        <v>37</v>
      </c>
      <c r="V94" t="s">
        <v>37</v>
      </c>
      <c r="W94" t="s">
        <v>37</v>
      </c>
      <c r="X94" t="s">
        <v>37</v>
      </c>
    </row>
    <row r="95" spans="1:24">
      <c r="A95" t="s">
        <v>247</v>
      </c>
      <c r="B95" t="s">
        <v>112</v>
      </c>
      <c r="C95" t="s">
        <v>117</v>
      </c>
      <c r="D95" t="s">
        <v>140</v>
      </c>
      <c r="E95" t="s">
        <v>248</v>
      </c>
      <c r="F95" t="s">
        <v>249</v>
      </c>
      <c r="G95" t="s">
        <v>27</v>
      </c>
      <c r="H95">
        <f>VLOOKUP(A95,[1]ISIMM!$F$6:$Z$431,10,FALSE)</f>
        <v>151</v>
      </c>
      <c r="I95">
        <f>VLOOKUP(A95,[1]ISIMM!$F$6:$Z$431,11,FALSE)</f>
        <v>157</v>
      </c>
      <c r="J95">
        <f>VLOOKUP(A95,[1]ISIMM!$F$6:$Z$431,12,FALSE)</f>
        <v>110</v>
      </c>
      <c r="K95">
        <f>VLOOKUP(A95,[1]ISIMM!$F$6:$Z$431,13,FALSE)</f>
        <v>104</v>
      </c>
      <c r="L95">
        <f>VLOOKUP(A95,[1]ISIMM!$F$6:$Z$431,14,FALSE)</f>
        <v>522</v>
      </c>
      <c r="M95">
        <f>VLOOKUP(A95,[1]ISIMM!$F$6:$Z$431,16,FALSE)</f>
        <v>0.1</v>
      </c>
      <c r="N95">
        <f>VLOOKUP(A95,[1]ISIMM!$F$6:$Z$431,17,FALSE)</f>
        <v>0</v>
      </c>
      <c r="O95">
        <f>VLOOKUP(A95,[1]ISIMM!$F$6:$Z$431,18,FALSE)</f>
        <v>0</v>
      </c>
      <c r="P95">
        <f>VLOOKUP(A95,[1]ISIMM!$F$6:$Z$431,19,FALSE)</f>
        <v>0</v>
      </c>
      <c r="Q95">
        <f>VLOOKUP(A95,[1]ISIMM!$F$6:$Z$431,20,FALSE)</f>
        <v>0</v>
      </c>
      <c r="R95">
        <f>VLOOKUP(A95,[1]ISIMM!$F$6:$Z$431,21,FALSE)</f>
        <v>1</v>
      </c>
      <c r="S95" t="s">
        <v>36</v>
      </c>
      <c r="T95" t="s">
        <v>37</v>
      </c>
      <c r="U95" t="s">
        <v>37</v>
      </c>
      <c r="V95" t="s">
        <v>37</v>
      </c>
      <c r="W95" t="s">
        <v>37</v>
      </c>
      <c r="X95" t="s">
        <v>1307</v>
      </c>
    </row>
    <row r="96" spans="1:24">
      <c r="A96" t="s">
        <v>250</v>
      </c>
      <c r="B96" t="s">
        <v>112</v>
      </c>
      <c r="C96" t="s">
        <v>117</v>
      </c>
      <c r="D96" t="s">
        <v>140</v>
      </c>
      <c r="E96" t="s">
        <v>251</v>
      </c>
      <c r="F96" t="s">
        <v>252</v>
      </c>
      <c r="G96" t="s">
        <v>27</v>
      </c>
      <c r="H96">
        <f>VLOOKUP(A96,[1]ISIMM!$F$6:$Z$431,10,FALSE)</f>
        <v>1014</v>
      </c>
      <c r="I96">
        <f>VLOOKUP(A96,[1]ISIMM!$F$6:$Z$431,11,FALSE)</f>
        <v>1049</v>
      </c>
      <c r="J96">
        <f>VLOOKUP(A96,[1]ISIMM!$F$6:$Z$431,12,FALSE)</f>
        <v>735</v>
      </c>
      <c r="K96">
        <f>VLOOKUP(A96,[1]ISIMM!$F$6:$Z$431,13,FALSE)</f>
        <v>700</v>
      </c>
      <c r="L96">
        <f>VLOOKUP(A96,[1]ISIMM!$F$6:$Z$431,14,FALSE)</f>
        <v>3498</v>
      </c>
      <c r="M96">
        <f>VLOOKUP(A96,[1]ISIMM!$F$6:$Z$431,16,FALSE)</f>
        <v>0.4</v>
      </c>
      <c r="N96">
        <f>VLOOKUP(A96,[1]ISIMM!$F$6:$Z$431,17,FALSE)</f>
        <v>0</v>
      </c>
      <c r="O96">
        <f>VLOOKUP(A96,[1]ISIMM!$F$6:$Z$431,18,FALSE)</f>
        <v>0</v>
      </c>
      <c r="P96">
        <f>VLOOKUP(A96,[1]ISIMM!$F$6:$Z$431,19,FALSE)</f>
        <v>0</v>
      </c>
      <c r="Q96">
        <f>VLOOKUP(A96,[1]ISIMM!$F$6:$Z$431,20,FALSE)</f>
        <v>0</v>
      </c>
      <c r="R96">
        <f>VLOOKUP(A96,[1]ISIMM!$F$6:$Z$431,21,FALSE)</f>
        <v>0</v>
      </c>
      <c r="S96" t="s">
        <v>36</v>
      </c>
      <c r="T96" t="s">
        <v>37</v>
      </c>
      <c r="U96" t="s">
        <v>37</v>
      </c>
      <c r="V96" t="s">
        <v>37</v>
      </c>
      <c r="W96" t="s">
        <v>37</v>
      </c>
      <c r="X96" t="s">
        <v>37</v>
      </c>
    </row>
    <row r="97" spans="1:24">
      <c r="A97" t="s">
        <v>253</v>
      </c>
      <c r="B97" t="s">
        <v>112</v>
      </c>
      <c r="C97" t="s">
        <v>117</v>
      </c>
      <c r="D97" t="s">
        <v>140</v>
      </c>
      <c r="E97" t="s">
        <v>254</v>
      </c>
      <c r="F97" t="s">
        <v>255</v>
      </c>
      <c r="G97" t="s">
        <v>27</v>
      </c>
      <c r="H97">
        <f>VLOOKUP(A97,[1]ISIMM!$F$6:$Z$431,10,FALSE)</f>
        <v>118</v>
      </c>
      <c r="I97">
        <f>VLOOKUP(A97,[1]ISIMM!$F$6:$Z$431,11,FALSE)</f>
        <v>122</v>
      </c>
      <c r="J97">
        <f>VLOOKUP(A97,[1]ISIMM!$F$6:$Z$431,12,FALSE)</f>
        <v>86</v>
      </c>
      <c r="K97">
        <f>VLOOKUP(A97,[1]ISIMM!$F$6:$Z$431,13,FALSE)</f>
        <v>82</v>
      </c>
      <c r="L97">
        <f>VLOOKUP(A97,[1]ISIMM!$F$6:$Z$431,14,FALSE)</f>
        <v>408</v>
      </c>
      <c r="M97">
        <f>VLOOKUP(A97,[1]ISIMM!$F$6:$Z$431,16,FALSE)</f>
        <v>0.25</v>
      </c>
      <c r="N97">
        <f>VLOOKUP(A97,[1]ISIMM!$F$6:$Z$431,17,FALSE)</f>
        <v>0</v>
      </c>
      <c r="O97">
        <f>VLOOKUP(A97,[1]ISIMM!$F$6:$Z$431,18,FALSE)</f>
        <v>0</v>
      </c>
      <c r="P97">
        <f>VLOOKUP(A97,[1]ISIMM!$F$6:$Z$431,19,FALSE)</f>
        <v>0</v>
      </c>
      <c r="Q97">
        <f>VLOOKUP(A97,[1]ISIMM!$F$6:$Z$431,20,FALSE)</f>
        <v>0</v>
      </c>
      <c r="R97">
        <f>VLOOKUP(A97,[1]ISIMM!$F$6:$Z$431,21,FALSE)</f>
        <v>0</v>
      </c>
      <c r="S97" t="s">
        <v>36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</row>
    <row r="98" spans="1:24">
      <c r="A98" t="s">
        <v>256</v>
      </c>
      <c r="B98" t="s">
        <v>112</v>
      </c>
      <c r="C98" t="s">
        <v>117</v>
      </c>
      <c r="D98" t="s">
        <v>140</v>
      </c>
      <c r="E98" t="s">
        <v>257</v>
      </c>
      <c r="F98" t="s">
        <v>258</v>
      </c>
      <c r="G98" t="s">
        <v>27</v>
      </c>
      <c r="H98">
        <f>VLOOKUP(A98,[1]ISIMM!$F$6:$Z$431,10,FALSE)</f>
        <v>350</v>
      </c>
      <c r="I98">
        <f>VLOOKUP(A98,[1]ISIMM!$F$6:$Z$431,11,FALSE)</f>
        <v>362</v>
      </c>
      <c r="J98">
        <f>VLOOKUP(A98,[1]ISIMM!$F$6:$Z$431,12,FALSE)</f>
        <v>253</v>
      </c>
      <c r="K98">
        <f>VLOOKUP(A98,[1]ISIMM!$F$6:$Z$431,13,FALSE)</f>
        <v>241</v>
      </c>
      <c r="L98">
        <f>VLOOKUP(A98,[1]ISIMM!$F$6:$Z$431,14,FALSE)</f>
        <v>1206</v>
      </c>
      <c r="M98">
        <f>VLOOKUP(A98,[1]ISIMM!$F$6:$Z$431,16,FALSE)</f>
        <v>0.25</v>
      </c>
      <c r="N98">
        <f>VLOOKUP(A98,[1]ISIMM!$F$6:$Z$431,17,FALSE)</f>
        <v>0</v>
      </c>
      <c r="O98">
        <f>VLOOKUP(A98,[1]ISIMM!$F$6:$Z$431,18,FALSE)</f>
        <v>0</v>
      </c>
      <c r="P98">
        <f>VLOOKUP(A98,[1]ISIMM!$F$6:$Z$431,19,FALSE)</f>
        <v>0</v>
      </c>
      <c r="Q98">
        <f>VLOOKUP(A98,[1]ISIMM!$F$6:$Z$431,20,FALSE)</f>
        <v>0</v>
      </c>
      <c r="R98">
        <f>VLOOKUP(A98,[1]ISIMM!$F$6:$Z$431,21,FALSE)</f>
        <v>0</v>
      </c>
      <c r="S98" t="s">
        <v>36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</row>
    <row r="99" spans="1:24">
      <c r="A99" t="s">
        <v>259</v>
      </c>
      <c r="B99" t="s">
        <v>112</v>
      </c>
      <c r="C99" t="s">
        <v>117</v>
      </c>
      <c r="D99" t="s">
        <v>140</v>
      </c>
      <c r="E99" t="s">
        <v>260</v>
      </c>
      <c r="F99" t="s">
        <v>1059</v>
      </c>
      <c r="G99" t="s">
        <v>27</v>
      </c>
      <c r="H99">
        <f>VLOOKUP(A99,[1]ISIMM!$F$6:$Z$431,10,FALSE)</f>
        <v>705</v>
      </c>
      <c r="I99">
        <f>VLOOKUP(A99,[1]ISIMM!$F$6:$Z$431,11,FALSE)</f>
        <v>729</v>
      </c>
      <c r="J99">
        <f>VLOOKUP(A99,[1]ISIMM!$F$6:$Z$431,12,FALSE)</f>
        <v>510</v>
      </c>
      <c r="K99">
        <f>VLOOKUP(A99,[1]ISIMM!$F$6:$Z$431,13,FALSE)</f>
        <v>486</v>
      </c>
      <c r="L99">
        <f>VLOOKUP(A99,[1]ISIMM!$F$6:$Z$431,14,FALSE)</f>
        <v>2430</v>
      </c>
      <c r="M99">
        <f>VLOOKUP(A99,[1]ISIMM!$F$6:$Z$431,16,FALSE)</f>
        <v>0.61</v>
      </c>
      <c r="N99">
        <f>VLOOKUP(A99,[1]ISIMM!$F$6:$Z$431,17,FALSE)</f>
        <v>0.45</v>
      </c>
      <c r="O99">
        <f>VLOOKUP(A99,[1]ISIMM!$F$6:$Z$431,18,FALSE)</f>
        <v>0</v>
      </c>
      <c r="P99">
        <f>VLOOKUP(A99,[1]ISIMM!$F$6:$Z$431,19,FALSE)</f>
        <v>0</v>
      </c>
      <c r="Q99">
        <f>VLOOKUP(A99,[1]ISIMM!$F$6:$Z$431,20,FALSE)</f>
        <v>0</v>
      </c>
      <c r="R99">
        <f>VLOOKUP(A99,[1]ISIMM!$F$6:$Z$431,21,FALSE)</f>
        <v>0</v>
      </c>
      <c r="S99" t="s">
        <v>1308</v>
      </c>
      <c r="T99" t="s">
        <v>36</v>
      </c>
      <c r="U99" t="s">
        <v>37</v>
      </c>
      <c r="V99" t="s">
        <v>37</v>
      </c>
      <c r="W99" t="s">
        <v>37</v>
      </c>
      <c r="X99" t="s">
        <v>37</v>
      </c>
    </row>
    <row r="100" spans="1:24">
      <c r="A100" t="s">
        <v>261</v>
      </c>
      <c r="B100" t="s">
        <v>112</v>
      </c>
      <c r="C100" t="s">
        <v>117</v>
      </c>
      <c r="D100" t="s">
        <v>140</v>
      </c>
      <c r="E100" t="s">
        <v>262</v>
      </c>
      <c r="F100" t="s">
        <v>1060</v>
      </c>
      <c r="G100" t="s">
        <v>27</v>
      </c>
      <c r="H100">
        <f>VLOOKUP(A100,[1]ISIMM!$F$6:$Z$431,10,FALSE)</f>
        <v>90</v>
      </c>
      <c r="I100">
        <f>VLOOKUP(A100,[1]ISIMM!$F$6:$Z$431,11,FALSE)</f>
        <v>94</v>
      </c>
      <c r="J100">
        <f>VLOOKUP(A100,[1]ISIMM!$F$6:$Z$431,12,FALSE)</f>
        <v>66</v>
      </c>
      <c r="K100">
        <f>VLOOKUP(A100,[1]ISIMM!$F$6:$Z$431,13,FALSE)</f>
        <v>62</v>
      </c>
      <c r="L100">
        <f>VLOOKUP(A100,[1]ISIMM!$F$6:$Z$431,14,FALSE)</f>
        <v>312</v>
      </c>
      <c r="M100">
        <f>VLOOKUP(A100,[1]ISIMM!$F$6:$Z$431,16,FALSE)</f>
        <v>0.8</v>
      </c>
      <c r="N100">
        <f>VLOOKUP(A100,[1]ISIMM!$F$6:$Z$431,17,FALSE)</f>
        <v>0.8</v>
      </c>
      <c r="O100">
        <f>VLOOKUP(A100,[1]ISIMM!$F$6:$Z$431,18,FALSE)</f>
        <v>0</v>
      </c>
      <c r="P100">
        <f>VLOOKUP(A100,[1]ISIMM!$F$6:$Z$431,19,FALSE)</f>
        <v>0</v>
      </c>
      <c r="Q100">
        <f>VLOOKUP(A100,[1]ISIMM!$F$6:$Z$431,20,FALSE)</f>
        <v>0</v>
      </c>
      <c r="R100">
        <f>VLOOKUP(A100,[1]ISIMM!$F$6:$Z$431,21,FALSE)</f>
        <v>0</v>
      </c>
      <c r="S100" t="s">
        <v>1308</v>
      </c>
      <c r="T100" t="s">
        <v>1308</v>
      </c>
      <c r="U100" t="s">
        <v>37</v>
      </c>
      <c r="V100" t="s">
        <v>37</v>
      </c>
      <c r="W100" t="s">
        <v>37</v>
      </c>
      <c r="X100" t="s">
        <v>37</v>
      </c>
    </row>
    <row r="101" spans="1:24">
      <c r="A101" t="s">
        <v>263</v>
      </c>
      <c r="B101" t="s">
        <v>112</v>
      </c>
      <c r="C101" t="s">
        <v>117</v>
      </c>
      <c r="D101" t="s">
        <v>140</v>
      </c>
      <c r="E101" t="s">
        <v>264</v>
      </c>
      <c r="F101" t="s">
        <v>1061</v>
      </c>
      <c r="G101" t="s">
        <v>27</v>
      </c>
      <c r="H101">
        <f>VLOOKUP(A101,[1]ISIMM!$F$6:$Z$431,10,FALSE)</f>
        <v>195</v>
      </c>
      <c r="I101">
        <f>VLOOKUP(A101,[1]ISIMM!$F$6:$Z$431,11,FALSE)</f>
        <v>202</v>
      </c>
      <c r="J101">
        <f>VLOOKUP(A101,[1]ISIMM!$F$6:$Z$431,12,FALSE)</f>
        <v>141</v>
      </c>
      <c r="K101">
        <f>VLOOKUP(A101,[1]ISIMM!$F$6:$Z$431,13,FALSE)</f>
        <v>134</v>
      </c>
      <c r="L101">
        <f>VLOOKUP(A101,[1]ISIMM!$F$6:$Z$431,14,FALSE)</f>
        <v>672</v>
      </c>
      <c r="M101">
        <f>VLOOKUP(A101,[1]ISIMM!$F$6:$Z$431,16,FALSE)</f>
        <v>0.6</v>
      </c>
      <c r="N101">
        <f>VLOOKUP(A101,[1]ISIMM!$F$6:$Z$431,17,FALSE)</f>
        <v>0.6</v>
      </c>
      <c r="O101">
        <f>VLOOKUP(A101,[1]ISIMM!$F$6:$Z$431,18,FALSE)</f>
        <v>1</v>
      </c>
      <c r="P101">
        <f>VLOOKUP(A101,[1]ISIMM!$F$6:$Z$431,19,FALSE)</f>
        <v>1</v>
      </c>
      <c r="Q101">
        <f>VLOOKUP(A101,[1]ISIMM!$F$6:$Z$431,20,FALSE)</f>
        <v>0</v>
      </c>
      <c r="R101">
        <f>VLOOKUP(A101,[1]ISIMM!$F$6:$Z$431,21,FALSE)</f>
        <v>1</v>
      </c>
      <c r="S101" t="s">
        <v>1308</v>
      </c>
      <c r="T101" t="s">
        <v>1308</v>
      </c>
      <c r="U101" t="s">
        <v>1307</v>
      </c>
      <c r="V101" t="s">
        <v>1307</v>
      </c>
      <c r="W101" t="s">
        <v>37</v>
      </c>
      <c r="X101" t="s">
        <v>1307</v>
      </c>
    </row>
    <row r="102" spans="1:24">
      <c r="A102" t="s">
        <v>265</v>
      </c>
      <c r="B102" t="s">
        <v>112</v>
      </c>
      <c r="C102" t="s">
        <v>117</v>
      </c>
      <c r="D102" t="s">
        <v>140</v>
      </c>
      <c r="E102" t="s">
        <v>266</v>
      </c>
      <c r="F102" t="s">
        <v>1062</v>
      </c>
      <c r="G102" t="s">
        <v>27</v>
      </c>
      <c r="H102">
        <f>VLOOKUP(A102,[1]ISIMM!$F$6:$Z$431,10,FALSE)</f>
        <v>66</v>
      </c>
      <c r="I102">
        <f>VLOOKUP(A102,[1]ISIMM!$F$6:$Z$431,11,FALSE)</f>
        <v>76</v>
      </c>
      <c r="J102">
        <f>VLOOKUP(A102,[1]ISIMM!$F$6:$Z$431,12,FALSE)</f>
        <v>50</v>
      </c>
      <c r="K102">
        <f>VLOOKUP(A102,[1]ISIMM!$F$6:$Z$431,13,FALSE)</f>
        <v>43</v>
      </c>
      <c r="L102">
        <f>VLOOKUP(A102,[1]ISIMM!$F$6:$Z$431,14,FALSE)</f>
        <v>235</v>
      </c>
      <c r="M102">
        <f>VLOOKUP(A102,[1]ISIMM!$F$6:$Z$431,16,FALSE)</f>
        <v>1</v>
      </c>
      <c r="N102">
        <f>VLOOKUP(A102,[1]ISIMM!$F$6:$Z$431,17,FALSE)</f>
        <v>0</v>
      </c>
      <c r="O102">
        <f>VLOOKUP(A102,[1]ISIMM!$F$6:$Z$431,18,FALSE)</f>
        <v>0</v>
      </c>
      <c r="P102">
        <f>VLOOKUP(A102,[1]ISIMM!$F$6:$Z$431,19,FALSE)</f>
        <v>0</v>
      </c>
      <c r="Q102">
        <f>VLOOKUP(A102,[1]ISIMM!$F$6:$Z$431,20,FALSE)</f>
        <v>0</v>
      </c>
      <c r="R102">
        <f>VLOOKUP(A102,[1]ISIMM!$F$6:$Z$431,21,FALSE)</f>
        <v>1</v>
      </c>
      <c r="S102" t="s">
        <v>1307</v>
      </c>
      <c r="T102" t="s">
        <v>37</v>
      </c>
      <c r="U102" t="s">
        <v>37</v>
      </c>
      <c r="V102" t="s">
        <v>37</v>
      </c>
      <c r="W102" t="s">
        <v>37</v>
      </c>
      <c r="X102" t="s">
        <v>1307</v>
      </c>
    </row>
    <row r="103" spans="1:24">
      <c r="A103" t="s">
        <v>267</v>
      </c>
      <c r="B103" t="s">
        <v>112</v>
      </c>
      <c r="C103" t="s">
        <v>117</v>
      </c>
      <c r="D103" t="s">
        <v>140</v>
      </c>
      <c r="E103" t="s">
        <v>268</v>
      </c>
      <c r="F103" t="s">
        <v>1063</v>
      </c>
      <c r="G103" t="s">
        <v>27</v>
      </c>
      <c r="H103">
        <f>VLOOKUP(A103,[1]ISIMM!$F$6:$Z$431,10,FALSE)</f>
        <v>198</v>
      </c>
      <c r="I103">
        <f>VLOOKUP(A103,[1]ISIMM!$F$6:$Z$431,11,FALSE)</f>
        <v>205</v>
      </c>
      <c r="J103">
        <f>VLOOKUP(A103,[1]ISIMM!$F$6:$Z$431,12,FALSE)</f>
        <v>144</v>
      </c>
      <c r="K103">
        <f>VLOOKUP(A103,[1]ISIMM!$F$6:$Z$431,13,FALSE)</f>
        <v>137</v>
      </c>
      <c r="L103">
        <f>VLOOKUP(A103,[1]ISIMM!$F$6:$Z$431,14,FALSE)</f>
        <v>684</v>
      </c>
      <c r="M103">
        <f>VLOOKUP(A103,[1]ISIMM!$F$6:$Z$431,16,FALSE)</f>
        <v>0.4</v>
      </c>
      <c r="N103">
        <f>VLOOKUP(A103,[1]ISIMM!$F$6:$Z$431,17,FALSE)</f>
        <v>1</v>
      </c>
      <c r="O103">
        <f>VLOOKUP(A103,[1]ISIMM!$F$6:$Z$431,18,FALSE)</f>
        <v>0</v>
      </c>
      <c r="P103">
        <f>VLOOKUP(A103,[1]ISIMM!$F$6:$Z$431,19,FALSE)</f>
        <v>0</v>
      </c>
      <c r="Q103">
        <f>VLOOKUP(A103,[1]ISIMM!$F$6:$Z$431,20,FALSE)</f>
        <v>0</v>
      </c>
      <c r="R103">
        <f>VLOOKUP(A103,[1]ISIMM!$F$6:$Z$431,21,FALSE)</f>
        <v>1</v>
      </c>
      <c r="S103" t="s">
        <v>36</v>
      </c>
      <c r="T103" t="s">
        <v>1307</v>
      </c>
      <c r="U103" t="s">
        <v>37</v>
      </c>
      <c r="V103" t="s">
        <v>37</v>
      </c>
      <c r="W103" t="s">
        <v>37</v>
      </c>
      <c r="X103" t="s">
        <v>1307</v>
      </c>
    </row>
    <row r="104" spans="1:24">
      <c r="A104" t="s">
        <v>269</v>
      </c>
      <c r="B104" t="s">
        <v>112</v>
      </c>
      <c r="C104" t="s">
        <v>117</v>
      </c>
      <c r="D104" t="s">
        <v>140</v>
      </c>
      <c r="E104" t="s">
        <v>270</v>
      </c>
      <c r="F104" t="s">
        <v>1064</v>
      </c>
      <c r="G104" t="s">
        <v>27</v>
      </c>
      <c r="H104">
        <f>VLOOKUP(A104,[1]ISIMM!$F$6:$Z$431,10,FALSE)</f>
        <v>259</v>
      </c>
      <c r="I104">
        <f>VLOOKUP(A104,[1]ISIMM!$F$6:$Z$431,11,FALSE)</f>
        <v>268</v>
      </c>
      <c r="J104">
        <f>VLOOKUP(A104,[1]ISIMM!$F$6:$Z$431,12,FALSE)</f>
        <v>188</v>
      </c>
      <c r="K104">
        <f>VLOOKUP(A104,[1]ISIMM!$F$6:$Z$431,13,FALSE)</f>
        <v>179</v>
      </c>
      <c r="L104">
        <f>VLOOKUP(A104,[1]ISIMM!$F$6:$Z$431,14,FALSE)</f>
        <v>894</v>
      </c>
      <c r="M104">
        <f>VLOOKUP(A104,[1]ISIMM!$F$6:$Z$431,16,FALSE)</f>
        <v>0.3</v>
      </c>
      <c r="N104">
        <f>VLOOKUP(A104,[1]ISIMM!$F$6:$Z$431,17,FALSE)</f>
        <v>1</v>
      </c>
      <c r="O104">
        <f>VLOOKUP(A104,[1]ISIMM!$F$6:$Z$431,18,FALSE)</f>
        <v>0</v>
      </c>
      <c r="P104">
        <f>VLOOKUP(A104,[1]ISIMM!$F$6:$Z$431,19,FALSE)</f>
        <v>0</v>
      </c>
      <c r="Q104">
        <f>VLOOKUP(A104,[1]ISIMM!$F$6:$Z$431,20,FALSE)</f>
        <v>0</v>
      </c>
      <c r="R104">
        <f>VLOOKUP(A104,[1]ISIMM!$F$6:$Z$431,21,FALSE)</f>
        <v>1</v>
      </c>
      <c r="S104" t="s">
        <v>36</v>
      </c>
      <c r="T104" t="s">
        <v>1307</v>
      </c>
      <c r="U104" t="s">
        <v>37</v>
      </c>
      <c r="V104" t="s">
        <v>37</v>
      </c>
      <c r="W104" t="s">
        <v>37</v>
      </c>
      <c r="X104" t="s">
        <v>1307</v>
      </c>
    </row>
    <row r="105" spans="1:24">
      <c r="A105" t="s">
        <v>271</v>
      </c>
      <c r="B105" t="s">
        <v>112</v>
      </c>
      <c r="C105" t="s">
        <v>117</v>
      </c>
      <c r="D105" t="s">
        <v>272</v>
      </c>
      <c r="E105" t="s">
        <v>273</v>
      </c>
      <c r="F105" t="s">
        <v>274</v>
      </c>
      <c r="G105" t="s">
        <v>27</v>
      </c>
      <c r="H105">
        <f>VLOOKUP(A105,[1]ISIMM!$F$6:$Z$431,10,FALSE)</f>
        <v>75</v>
      </c>
      <c r="I105">
        <f>VLOOKUP(A105,[1]ISIMM!$F$6:$Z$431,11,FALSE)</f>
        <v>72</v>
      </c>
      <c r="J105">
        <f>VLOOKUP(A105,[1]ISIMM!$F$6:$Z$431,12,FALSE)</f>
        <v>55</v>
      </c>
      <c r="K105">
        <f>VLOOKUP(A105,[1]ISIMM!$F$6:$Z$431,13,FALSE)</f>
        <v>41</v>
      </c>
      <c r="L105">
        <f>VLOOKUP(A105,[1]ISIMM!$F$6:$Z$431,14,FALSE)</f>
        <v>243</v>
      </c>
      <c r="M105">
        <f>VLOOKUP(A105,[1]ISIMM!$F$6:$Z$431,16,FALSE)</f>
        <v>1</v>
      </c>
      <c r="N105">
        <f>VLOOKUP(A105,[1]ISIMM!$F$6:$Z$431,17,FALSE)</f>
        <v>0.2</v>
      </c>
      <c r="O105">
        <f>VLOOKUP(A105,[1]ISIMM!$F$6:$Z$431,18,FALSE)</f>
        <v>0</v>
      </c>
      <c r="P105">
        <f>VLOOKUP(A105,[1]ISIMM!$F$6:$Z$431,19,FALSE)</f>
        <v>0</v>
      </c>
      <c r="Q105">
        <f>VLOOKUP(A105,[1]ISIMM!$F$6:$Z$431,20,FALSE)</f>
        <v>0</v>
      </c>
      <c r="R105">
        <f>VLOOKUP(A105,[1]ISIMM!$F$6:$Z$431,21,FALSE)</f>
        <v>0</v>
      </c>
      <c r="S105" t="s">
        <v>1307</v>
      </c>
      <c r="T105" t="s">
        <v>36</v>
      </c>
      <c r="U105" t="s">
        <v>37</v>
      </c>
      <c r="V105" t="s">
        <v>37</v>
      </c>
      <c r="W105" t="s">
        <v>37</v>
      </c>
      <c r="X105" t="s">
        <v>37</v>
      </c>
    </row>
    <row r="106" spans="1:24">
      <c r="A106" t="s">
        <v>275</v>
      </c>
      <c r="B106" t="s">
        <v>112</v>
      </c>
      <c r="C106" t="s">
        <v>117</v>
      </c>
      <c r="D106" t="s">
        <v>272</v>
      </c>
      <c r="E106" t="s">
        <v>276</v>
      </c>
      <c r="F106" t="s">
        <v>1065</v>
      </c>
      <c r="G106" t="s">
        <v>27</v>
      </c>
      <c r="H106">
        <f>VLOOKUP(A106,[1]ISIMM!$F$6:$Z$431,10,FALSE)</f>
        <v>131</v>
      </c>
      <c r="I106">
        <f>VLOOKUP(A106,[1]ISIMM!$F$6:$Z$431,11,FALSE)</f>
        <v>118</v>
      </c>
      <c r="J106">
        <f>VLOOKUP(A106,[1]ISIMM!$F$6:$Z$431,12,FALSE)</f>
        <v>96</v>
      </c>
      <c r="K106">
        <f>VLOOKUP(A106,[1]ISIMM!$F$6:$Z$431,13,FALSE)</f>
        <v>88</v>
      </c>
      <c r="L106">
        <f>VLOOKUP(A106,[1]ISIMM!$F$6:$Z$431,14,FALSE)</f>
        <v>433</v>
      </c>
      <c r="M106">
        <f>VLOOKUP(A106,[1]ISIMM!$F$6:$Z$431,16,FALSE)</f>
        <v>0.35</v>
      </c>
      <c r="N106">
        <f>VLOOKUP(A106,[1]ISIMM!$F$6:$Z$431,17,FALSE)</f>
        <v>0.6</v>
      </c>
      <c r="O106">
        <f>VLOOKUP(A106,[1]ISIMM!$F$6:$Z$431,18,FALSE)</f>
        <v>1</v>
      </c>
      <c r="P106">
        <f>VLOOKUP(A106,[1]ISIMM!$F$6:$Z$431,19,FALSE)</f>
        <v>0.9</v>
      </c>
      <c r="Q106">
        <f>VLOOKUP(A106,[1]ISIMM!$F$6:$Z$431,20,FALSE)</f>
        <v>1</v>
      </c>
      <c r="R106">
        <f>VLOOKUP(A106,[1]ISIMM!$F$6:$Z$431,21,FALSE)</f>
        <v>0.95</v>
      </c>
      <c r="S106" t="s">
        <v>36</v>
      </c>
      <c r="T106" t="s">
        <v>1308</v>
      </c>
      <c r="U106" t="s">
        <v>1307</v>
      </c>
      <c r="V106" t="s">
        <v>1308</v>
      </c>
      <c r="W106" t="s">
        <v>1307</v>
      </c>
      <c r="X106" t="s">
        <v>1308</v>
      </c>
    </row>
    <row r="107" spans="1:24">
      <c r="A107" t="s">
        <v>277</v>
      </c>
      <c r="B107" t="s">
        <v>112</v>
      </c>
      <c r="C107" t="s">
        <v>117</v>
      </c>
      <c r="D107" t="s">
        <v>272</v>
      </c>
      <c r="E107" t="s">
        <v>278</v>
      </c>
      <c r="F107" t="s">
        <v>1066</v>
      </c>
      <c r="G107" t="s">
        <v>27</v>
      </c>
      <c r="H107">
        <f>VLOOKUP(A107,[1]ISIMM!$F$6:$Z$431,10,FALSE)</f>
        <v>517</v>
      </c>
      <c r="I107">
        <f>VLOOKUP(A107,[1]ISIMM!$F$6:$Z$431,11,FALSE)</f>
        <v>478</v>
      </c>
      <c r="J107">
        <f>VLOOKUP(A107,[1]ISIMM!$F$6:$Z$431,12,FALSE)</f>
        <v>423</v>
      </c>
      <c r="K107">
        <f>VLOOKUP(A107,[1]ISIMM!$F$6:$Z$431,13,FALSE)</f>
        <v>395</v>
      </c>
      <c r="L107">
        <f>VLOOKUP(A107,[1]ISIMM!$F$6:$Z$431,14,FALSE)</f>
        <v>1813</v>
      </c>
      <c r="M107">
        <f>VLOOKUP(A107,[1]ISIMM!$F$6:$Z$431,16,FALSE)</f>
        <v>0.4</v>
      </c>
      <c r="N107">
        <f>VLOOKUP(A107,[1]ISIMM!$F$6:$Z$431,17,FALSE)</f>
        <v>0</v>
      </c>
      <c r="O107">
        <f>VLOOKUP(A107,[1]ISIMM!$F$6:$Z$431,18,FALSE)</f>
        <v>0.94</v>
      </c>
      <c r="P107">
        <f>VLOOKUP(A107,[1]ISIMM!$F$6:$Z$431,19,FALSE)</f>
        <v>0.9</v>
      </c>
      <c r="Q107">
        <f>VLOOKUP(A107,[1]ISIMM!$F$6:$Z$431,20,FALSE)</f>
        <v>1</v>
      </c>
      <c r="R107">
        <f>VLOOKUP(A107,[1]ISIMM!$F$6:$Z$431,21,FALSE)</f>
        <v>0.92</v>
      </c>
      <c r="S107" t="s">
        <v>36</v>
      </c>
      <c r="T107" t="s">
        <v>37</v>
      </c>
      <c r="U107" t="s">
        <v>1308</v>
      </c>
      <c r="V107" t="s">
        <v>1308</v>
      </c>
      <c r="W107" t="s">
        <v>1307</v>
      </c>
      <c r="X107" t="s">
        <v>1308</v>
      </c>
    </row>
    <row r="108" spans="1:24">
      <c r="A108" t="s">
        <v>279</v>
      </c>
      <c r="B108" t="s">
        <v>112</v>
      </c>
      <c r="C108" t="s">
        <v>117</v>
      </c>
      <c r="D108" t="s">
        <v>272</v>
      </c>
      <c r="E108" t="s">
        <v>280</v>
      </c>
      <c r="F108" t="s">
        <v>1067</v>
      </c>
      <c r="G108" t="s">
        <v>27</v>
      </c>
      <c r="H108">
        <f>VLOOKUP(A108,[1]ISIMM!$F$6:$Z$431,10,FALSE)</f>
        <v>362</v>
      </c>
      <c r="I108">
        <f>VLOOKUP(A108,[1]ISIMM!$F$6:$Z$431,11,FALSE)</f>
        <v>328</v>
      </c>
      <c r="J108">
        <f>VLOOKUP(A108,[1]ISIMM!$F$6:$Z$431,12,FALSE)</f>
        <v>297</v>
      </c>
      <c r="K108">
        <f>VLOOKUP(A108,[1]ISIMM!$F$6:$Z$431,13,FALSE)</f>
        <v>241</v>
      </c>
      <c r="L108">
        <f>VLOOKUP(A108,[1]ISIMM!$F$6:$Z$431,14,FALSE)</f>
        <v>1228</v>
      </c>
      <c r="M108">
        <f>VLOOKUP(A108,[1]ISIMM!$F$6:$Z$431,16,FALSE)</f>
        <v>0.35</v>
      </c>
      <c r="N108">
        <f>VLOOKUP(A108,[1]ISIMM!$F$6:$Z$431,17,FALSE)</f>
        <v>0.9</v>
      </c>
      <c r="O108">
        <f>VLOOKUP(A108,[1]ISIMM!$F$6:$Z$431,18,FALSE)</f>
        <v>1</v>
      </c>
      <c r="P108">
        <f>VLOOKUP(A108,[1]ISIMM!$F$6:$Z$431,19,FALSE)</f>
        <v>0.9</v>
      </c>
      <c r="Q108">
        <f>VLOOKUP(A108,[1]ISIMM!$F$6:$Z$431,20,FALSE)</f>
        <v>1</v>
      </c>
      <c r="R108">
        <f>VLOOKUP(A108,[1]ISIMM!$F$6:$Z$431,21,FALSE)</f>
        <v>0.97</v>
      </c>
      <c r="S108" t="s">
        <v>36</v>
      </c>
      <c r="T108" t="s">
        <v>1308</v>
      </c>
      <c r="U108" t="s">
        <v>1307</v>
      </c>
      <c r="V108" t="s">
        <v>1308</v>
      </c>
      <c r="W108" t="s">
        <v>1307</v>
      </c>
      <c r="X108" t="s">
        <v>1308</v>
      </c>
    </row>
    <row r="109" spans="1:24">
      <c r="A109" t="s">
        <v>281</v>
      </c>
      <c r="B109" t="s">
        <v>112</v>
      </c>
      <c r="C109" t="s">
        <v>117</v>
      </c>
      <c r="D109" t="s">
        <v>272</v>
      </c>
      <c r="E109" t="s">
        <v>282</v>
      </c>
      <c r="F109" t="s">
        <v>1068</v>
      </c>
      <c r="G109" t="s">
        <v>27</v>
      </c>
      <c r="H109">
        <f>VLOOKUP(A109,[1]ISIMM!$F$6:$Z$431,10,FALSE)</f>
        <v>208</v>
      </c>
      <c r="I109">
        <f>VLOOKUP(A109,[1]ISIMM!$F$6:$Z$431,11,FALSE)</f>
        <v>197</v>
      </c>
      <c r="J109">
        <f>VLOOKUP(A109,[1]ISIMM!$F$6:$Z$431,12,FALSE)</f>
        <v>151</v>
      </c>
      <c r="K109">
        <f>VLOOKUP(A109,[1]ISIMM!$F$6:$Z$431,13,FALSE)</f>
        <v>128</v>
      </c>
      <c r="L109">
        <f>VLOOKUP(A109,[1]ISIMM!$F$6:$Z$431,14,FALSE)</f>
        <v>684</v>
      </c>
      <c r="M109">
        <f>VLOOKUP(A109,[1]ISIMM!$F$6:$Z$431,16,FALSE)</f>
        <v>0.22</v>
      </c>
      <c r="N109">
        <f>VLOOKUP(A109,[1]ISIMM!$F$6:$Z$431,17,FALSE)</f>
        <v>0.45</v>
      </c>
      <c r="O109">
        <f>VLOOKUP(A109,[1]ISIMM!$F$6:$Z$431,18,FALSE)</f>
        <v>1</v>
      </c>
      <c r="P109">
        <f>VLOOKUP(A109,[1]ISIMM!$F$6:$Z$431,19,FALSE)</f>
        <v>0.25</v>
      </c>
      <c r="Q109">
        <f>VLOOKUP(A109,[1]ISIMM!$F$6:$Z$431,20,FALSE)</f>
        <v>1</v>
      </c>
      <c r="R109">
        <f>VLOOKUP(A109,[1]ISIMM!$F$6:$Z$431,21,FALSE)</f>
        <v>1</v>
      </c>
      <c r="S109" t="s">
        <v>36</v>
      </c>
      <c r="T109" t="s">
        <v>36</v>
      </c>
      <c r="U109" t="s">
        <v>1307</v>
      </c>
      <c r="V109" t="s">
        <v>36</v>
      </c>
      <c r="W109" t="s">
        <v>1307</v>
      </c>
      <c r="X109" t="s">
        <v>1307</v>
      </c>
    </row>
    <row r="110" spans="1:24">
      <c r="A110" t="s">
        <v>283</v>
      </c>
      <c r="B110" t="s">
        <v>112</v>
      </c>
      <c r="C110" t="s">
        <v>117</v>
      </c>
      <c r="D110" t="s">
        <v>272</v>
      </c>
      <c r="E110" t="s">
        <v>284</v>
      </c>
      <c r="F110" t="s">
        <v>1069</v>
      </c>
      <c r="G110" t="s">
        <v>27</v>
      </c>
      <c r="H110">
        <f>VLOOKUP(A110,[1]ISIMM!$F$6:$Z$431,10,FALSE)</f>
        <v>1583</v>
      </c>
      <c r="I110">
        <f>VLOOKUP(A110,[1]ISIMM!$F$6:$Z$431,11,FALSE)</f>
        <v>1335</v>
      </c>
      <c r="J110">
        <f>VLOOKUP(A110,[1]ISIMM!$F$6:$Z$431,12,FALSE)</f>
        <v>1048</v>
      </c>
      <c r="K110">
        <f>VLOOKUP(A110,[1]ISIMM!$F$6:$Z$431,13,FALSE)</f>
        <v>970</v>
      </c>
      <c r="L110">
        <f>VLOOKUP(A110,[1]ISIMM!$F$6:$Z$431,14,FALSE)</f>
        <v>4936</v>
      </c>
      <c r="M110">
        <f>VLOOKUP(A110,[1]ISIMM!$F$6:$Z$431,16,FALSE)</f>
        <v>0.18</v>
      </c>
      <c r="N110">
        <f>VLOOKUP(A110,[1]ISIMM!$F$6:$Z$431,17,FALSE)</f>
        <v>0</v>
      </c>
      <c r="O110">
        <f>VLOOKUP(A110,[1]ISIMM!$F$6:$Z$431,18,FALSE)</f>
        <v>1</v>
      </c>
      <c r="P110">
        <f>VLOOKUP(A110,[1]ISIMM!$F$6:$Z$431,19,FALSE)</f>
        <v>0.92</v>
      </c>
      <c r="Q110">
        <f>VLOOKUP(A110,[1]ISIMM!$F$6:$Z$431,20,FALSE)</f>
        <v>1</v>
      </c>
      <c r="R110">
        <f>VLOOKUP(A110,[1]ISIMM!$F$6:$Z$431,21,FALSE)</f>
        <v>0.95</v>
      </c>
      <c r="S110" t="s">
        <v>36</v>
      </c>
      <c r="T110" t="s">
        <v>37</v>
      </c>
      <c r="U110" t="s">
        <v>1307</v>
      </c>
      <c r="V110" t="s">
        <v>1308</v>
      </c>
      <c r="W110" t="s">
        <v>1307</v>
      </c>
      <c r="X110" t="s">
        <v>1308</v>
      </c>
    </row>
    <row r="111" spans="1:24">
      <c r="A111" t="s">
        <v>285</v>
      </c>
      <c r="B111" t="s">
        <v>112</v>
      </c>
      <c r="C111" t="s">
        <v>117</v>
      </c>
      <c r="D111" t="s">
        <v>286</v>
      </c>
      <c r="E111" t="s">
        <v>287</v>
      </c>
      <c r="F111" t="s">
        <v>1070</v>
      </c>
      <c r="G111" t="s">
        <v>27</v>
      </c>
      <c r="H111">
        <f>VLOOKUP(A111,[1]ISIMM!$F$6:$Z$431,10,FALSE)</f>
        <v>117</v>
      </c>
      <c r="I111">
        <f>VLOOKUP(A111,[1]ISIMM!$F$6:$Z$431,11,FALSE)</f>
        <v>114</v>
      </c>
      <c r="J111">
        <f>VLOOKUP(A111,[1]ISIMM!$F$6:$Z$431,12,FALSE)</f>
        <v>114</v>
      </c>
      <c r="K111">
        <f>VLOOKUP(A111,[1]ISIMM!$F$6:$Z$431,13,FALSE)</f>
        <v>127</v>
      </c>
      <c r="L111">
        <f>VLOOKUP(A111,[1]ISIMM!$F$6:$Z$431,14,FALSE)</f>
        <v>472</v>
      </c>
      <c r="M111">
        <f>VLOOKUP(A111,[1]ISIMM!$F$6:$Z$431,16,FALSE)</f>
        <v>1</v>
      </c>
      <c r="N111">
        <f>VLOOKUP(A111,[1]ISIMM!$F$6:$Z$431,17,FALSE)</f>
        <v>0.5</v>
      </c>
      <c r="O111">
        <f>VLOOKUP(A111,[1]ISIMM!$F$6:$Z$431,18,FALSE)</f>
        <v>0</v>
      </c>
      <c r="P111">
        <f>VLOOKUP(A111,[1]ISIMM!$F$6:$Z$431,19,FALSE)</f>
        <v>0</v>
      </c>
      <c r="Q111">
        <f>VLOOKUP(A111,[1]ISIMM!$F$6:$Z$431,20,FALSE)</f>
        <v>0</v>
      </c>
      <c r="R111">
        <f>VLOOKUP(A111,[1]ISIMM!$F$6:$Z$431,21,FALSE)</f>
        <v>0</v>
      </c>
      <c r="S111" t="s">
        <v>1307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</row>
    <row r="112" spans="1:24">
      <c r="A112" t="s">
        <v>288</v>
      </c>
      <c r="B112" t="s">
        <v>112</v>
      </c>
      <c r="C112" t="s">
        <v>117</v>
      </c>
      <c r="D112" t="s">
        <v>286</v>
      </c>
      <c r="E112" t="s">
        <v>289</v>
      </c>
      <c r="F112" t="s">
        <v>1071</v>
      </c>
      <c r="G112" t="s">
        <v>27</v>
      </c>
      <c r="H112">
        <f>VLOOKUP(A112,[1]ISIMM!$F$6:$Z$431,10,FALSE)</f>
        <v>1865</v>
      </c>
      <c r="I112">
        <f>VLOOKUP(A112,[1]ISIMM!$F$6:$Z$431,11,FALSE)</f>
        <v>1694</v>
      </c>
      <c r="J112">
        <f>VLOOKUP(A112,[1]ISIMM!$F$6:$Z$431,12,FALSE)</f>
        <v>1345</v>
      </c>
      <c r="K112">
        <f>VLOOKUP(A112,[1]ISIMM!$F$6:$Z$431,13,FALSE)</f>
        <v>1135</v>
      </c>
      <c r="L112">
        <f>VLOOKUP(A112,[1]ISIMM!$F$6:$Z$431,14,FALSE)</f>
        <v>6039</v>
      </c>
      <c r="M112">
        <f>VLOOKUP(A112,[1]ISIMM!$F$6:$Z$431,16,FALSE)</f>
        <v>0.45</v>
      </c>
      <c r="N112">
        <f>VLOOKUP(A112,[1]ISIMM!$F$6:$Z$431,17,FALSE)</f>
        <v>0.45</v>
      </c>
      <c r="O112">
        <f>VLOOKUP(A112,[1]ISIMM!$F$6:$Z$431,18,FALSE)</f>
        <v>1</v>
      </c>
      <c r="P112">
        <f>VLOOKUP(A112,[1]ISIMM!$F$6:$Z$431,19,FALSE)</f>
        <v>0</v>
      </c>
      <c r="Q112">
        <f>VLOOKUP(A112,[1]ISIMM!$F$6:$Z$431,20,FALSE)</f>
        <v>1</v>
      </c>
      <c r="R112">
        <f>VLOOKUP(A112,[1]ISIMM!$F$6:$Z$431,21,FALSE)</f>
        <v>0.9</v>
      </c>
      <c r="S112" t="s">
        <v>36</v>
      </c>
      <c r="T112" t="s">
        <v>36</v>
      </c>
      <c r="U112" t="s">
        <v>1307</v>
      </c>
      <c r="V112" t="s">
        <v>37</v>
      </c>
      <c r="W112" t="s">
        <v>1307</v>
      </c>
      <c r="X112" t="s">
        <v>1308</v>
      </c>
    </row>
    <row r="113" spans="1:24">
      <c r="A113" t="s">
        <v>290</v>
      </c>
      <c r="B113" t="s">
        <v>112</v>
      </c>
      <c r="C113" t="s">
        <v>117</v>
      </c>
      <c r="D113" t="s">
        <v>291</v>
      </c>
      <c r="E113" t="s">
        <v>292</v>
      </c>
      <c r="F113" t="s">
        <v>293</v>
      </c>
      <c r="G113" t="s">
        <v>27</v>
      </c>
      <c r="H113">
        <f>VLOOKUP(A113,[1]ISIMM!$F$6:$Z$431,10,FALSE)</f>
        <v>232</v>
      </c>
      <c r="I113">
        <f>VLOOKUP(A113,[1]ISIMM!$F$6:$Z$431,11,FALSE)</f>
        <v>263</v>
      </c>
      <c r="J113">
        <f>VLOOKUP(A113,[1]ISIMM!$F$6:$Z$431,12,FALSE)</f>
        <v>204</v>
      </c>
      <c r="K113">
        <f>VLOOKUP(A113,[1]ISIMM!$F$6:$Z$431,13,FALSE)</f>
        <v>184</v>
      </c>
      <c r="L113">
        <f>VLOOKUP(A113,[1]ISIMM!$F$6:$Z$431,14,FALSE)</f>
        <v>883</v>
      </c>
      <c r="M113">
        <f>VLOOKUP(A113,[1]ISIMM!$F$6:$Z$431,16,FALSE)</f>
        <v>1</v>
      </c>
      <c r="N113">
        <f>VLOOKUP(A113,[1]ISIMM!$F$6:$Z$431,17,FALSE)</f>
        <v>1</v>
      </c>
      <c r="O113">
        <f>VLOOKUP(A113,[1]ISIMM!$F$6:$Z$431,18,FALSE)</f>
        <v>1</v>
      </c>
      <c r="P113">
        <f>VLOOKUP(A113,[1]ISIMM!$F$6:$Z$431,19,FALSE)</f>
        <v>1</v>
      </c>
      <c r="Q113">
        <f>VLOOKUP(A113,[1]ISIMM!$F$6:$Z$431,20,FALSE)</f>
        <v>1</v>
      </c>
      <c r="R113">
        <f>VLOOKUP(A113,[1]ISIMM!$F$6:$Z$431,21,FALSE)</f>
        <v>1</v>
      </c>
      <c r="S113" t="s">
        <v>1307</v>
      </c>
      <c r="T113" t="s">
        <v>1307</v>
      </c>
      <c r="U113" t="s">
        <v>1307</v>
      </c>
      <c r="V113" t="s">
        <v>1307</v>
      </c>
      <c r="W113" t="s">
        <v>1307</v>
      </c>
      <c r="X113" t="s">
        <v>1307</v>
      </c>
    </row>
    <row r="114" spans="1:24">
      <c r="A114" t="s">
        <v>294</v>
      </c>
      <c r="B114" t="s">
        <v>112</v>
      </c>
      <c r="C114" t="s">
        <v>117</v>
      </c>
      <c r="D114" t="s">
        <v>291</v>
      </c>
      <c r="E114" t="s">
        <v>295</v>
      </c>
      <c r="F114" t="s">
        <v>296</v>
      </c>
      <c r="G114" t="s">
        <v>27</v>
      </c>
      <c r="H114">
        <f>VLOOKUP(A114,[1]ISIMM!$F$6:$Z$431,10,FALSE)</f>
        <v>190</v>
      </c>
      <c r="I114">
        <f>VLOOKUP(A114,[1]ISIMM!$F$6:$Z$431,11,FALSE)</f>
        <v>223</v>
      </c>
      <c r="J114">
        <f>VLOOKUP(A114,[1]ISIMM!$F$6:$Z$431,12,FALSE)</f>
        <v>125</v>
      </c>
      <c r="K114">
        <f>VLOOKUP(A114,[1]ISIMM!$F$6:$Z$431,13,FALSE)</f>
        <v>129</v>
      </c>
      <c r="L114">
        <f>VLOOKUP(A114,[1]ISIMM!$F$6:$Z$431,14,FALSE)</f>
        <v>667</v>
      </c>
      <c r="M114">
        <f>VLOOKUP(A114,[1]ISIMM!$F$6:$Z$431,16,FALSE)</f>
        <v>1</v>
      </c>
      <c r="N114">
        <f>VLOOKUP(A114,[1]ISIMM!$F$6:$Z$431,17,FALSE)</f>
        <v>1</v>
      </c>
      <c r="O114">
        <f>VLOOKUP(A114,[1]ISIMM!$F$6:$Z$431,18,FALSE)</f>
        <v>1</v>
      </c>
      <c r="P114">
        <f>VLOOKUP(A114,[1]ISIMM!$F$6:$Z$431,19,FALSE)</f>
        <v>1</v>
      </c>
      <c r="Q114">
        <f>VLOOKUP(A114,[1]ISIMM!$F$6:$Z$431,20,FALSE)</f>
        <v>1</v>
      </c>
      <c r="R114">
        <f>VLOOKUP(A114,[1]ISIMM!$F$6:$Z$431,21,FALSE)</f>
        <v>1</v>
      </c>
      <c r="S114" t="s">
        <v>1307</v>
      </c>
      <c r="T114" t="s">
        <v>1307</v>
      </c>
      <c r="U114" t="s">
        <v>1307</v>
      </c>
      <c r="V114" t="s">
        <v>1307</v>
      </c>
      <c r="W114" t="s">
        <v>1307</v>
      </c>
      <c r="X114" t="s">
        <v>1307</v>
      </c>
    </row>
    <row r="115" spans="1:24">
      <c r="A115" t="s">
        <v>297</v>
      </c>
      <c r="B115" t="s">
        <v>112</v>
      </c>
      <c r="C115" t="s">
        <v>117</v>
      </c>
      <c r="D115" t="s">
        <v>291</v>
      </c>
      <c r="E115" t="s">
        <v>298</v>
      </c>
      <c r="F115" t="s">
        <v>299</v>
      </c>
      <c r="G115" t="s">
        <v>27</v>
      </c>
      <c r="H115">
        <f>VLOOKUP(A115,[1]ISIMM!$F$6:$Z$431,10,FALSE)</f>
        <v>312</v>
      </c>
      <c r="I115">
        <f>VLOOKUP(A115,[1]ISIMM!$F$6:$Z$431,11,FALSE)</f>
        <v>304</v>
      </c>
      <c r="J115">
        <f>VLOOKUP(A115,[1]ISIMM!$F$6:$Z$431,12,FALSE)</f>
        <v>267</v>
      </c>
      <c r="K115">
        <f>VLOOKUP(A115,[1]ISIMM!$F$6:$Z$431,13,FALSE)</f>
        <v>232</v>
      </c>
      <c r="L115">
        <f>VLOOKUP(A115,[1]ISIMM!$F$6:$Z$431,14,FALSE)</f>
        <v>1115</v>
      </c>
      <c r="M115">
        <f>VLOOKUP(A115,[1]ISIMM!$F$6:$Z$431,16,FALSE)</f>
        <v>1</v>
      </c>
      <c r="N115">
        <f>VLOOKUP(A115,[1]ISIMM!$F$6:$Z$431,17,FALSE)</f>
        <v>1</v>
      </c>
      <c r="O115">
        <f>VLOOKUP(A115,[1]ISIMM!$F$6:$Z$431,18,FALSE)</f>
        <v>1</v>
      </c>
      <c r="P115">
        <f>VLOOKUP(A115,[1]ISIMM!$F$6:$Z$431,19,FALSE)</f>
        <v>1</v>
      </c>
      <c r="Q115">
        <f>VLOOKUP(A115,[1]ISIMM!$F$6:$Z$431,20,FALSE)</f>
        <v>1</v>
      </c>
      <c r="R115">
        <f>VLOOKUP(A115,[1]ISIMM!$F$6:$Z$431,21,FALSE)</f>
        <v>1</v>
      </c>
      <c r="S115" t="s">
        <v>1307</v>
      </c>
      <c r="T115" t="s">
        <v>1307</v>
      </c>
      <c r="U115" t="s">
        <v>1307</v>
      </c>
      <c r="V115" t="s">
        <v>1307</v>
      </c>
      <c r="W115" t="s">
        <v>1307</v>
      </c>
      <c r="X115" t="s">
        <v>1307</v>
      </c>
    </row>
    <row r="116" spans="1:24">
      <c r="A116" t="s">
        <v>300</v>
      </c>
      <c r="B116" t="s">
        <v>112</v>
      </c>
      <c r="C116" t="s">
        <v>117</v>
      </c>
      <c r="D116" t="s">
        <v>291</v>
      </c>
      <c r="E116" t="s">
        <v>301</v>
      </c>
      <c r="F116" t="s">
        <v>302</v>
      </c>
      <c r="G116" t="s">
        <v>27</v>
      </c>
      <c r="H116">
        <f>VLOOKUP(A116,[1]ISIMM!$F$6:$Z$431,10,FALSE)</f>
        <v>203</v>
      </c>
      <c r="I116">
        <f>VLOOKUP(A116,[1]ISIMM!$F$6:$Z$431,11,FALSE)</f>
        <v>232</v>
      </c>
      <c r="J116">
        <f>VLOOKUP(A116,[1]ISIMM!$F$6:$Z$431,12,FALSE)</f>
        <v>156</v>
      </c>
      <c r="K116">
        <f>VLOOKUP(A116,[1]ISIMM!$F$6:$Z$431,13,FALSE)</f>
        <v>130</v>
      </c>
      <c r="L116">
        <f>VLOOKUP(A116,[1]ISIMM!$F$6:$Z$431,14,FALSE)</f>
        <v>721</v>
      </c>
      <c r="M116">
        <f>VLOOKUP(A116,[1]ISIMM!$F$6:$Z$431,16,FALSE)</f>
        <v>0.9</v>
      </c>
      <c r="N116">
        <f>VLOOKUP(A116,[1]ISIMM!$F$6:$Z$431,17,FALSE)</f>
        <v>1</v>
      </c>
      <c r="O116">
        <f>VLOOKUP(A116,[1]ISIMM!$F$6:$Z$431,18,FALSE)</f>
        <v>0</v>
      </c>
      <c r="P116">
        <f>VLOOKUP(A116,[1]ISIMM!$F$6:$Z$431,19,FALSE)</f>
        <v>0</v>
      </c>
      <c r="Q116">
        <f>VLOOKUP(A116,[1]ISIMM!$F$6:$Z$431,20,FALSE)</f>
        <v>0</v>
      </c>
      <c r="R116">
        <f>VLOOKUP(A116,[1]ISIMM!$F$6:$Z$431,21,FALSE)</f>
        <v>0</v>
      </c>
      <c r="S116" t="s">
        <v>1308</v>
      </c>
      <c r="T116" t="s">
        <v>1307</v>
      </c>
      <c r="U116" t="s">
        <v>37</v>
      </c>
      <c r="V116" t="s">
        <v>37</v>
      </c>
      <c r="W116" t="s">
        <v>37</v>
      </c>
      <c r="X116" t="s">
        <v>37</v>
      </c>
    </row>
    <row r="117" spans="1:24">
      <c r="A117" t="s">
        <v>303</v>
      </c>
      <c r="B117" t="s">
        <v>112</v>
      </c>
      <c r="C117" t="s">
        <v>117</v>
      </c>
      <c r="D117" t="s">
        <v>291</v>
      </c>
      <c r="E117" t="s">
        <v>304</v>
      </c>
      <c r="F117" t="s">
        <v>305</v>
      </c>
      <c r="G117" t="s">
        <v>27</v>
      </c>
      <c r="H117">
        <f>VLOOKUP(A117,[1]ISIMM!$F$6:$Z$431,10,FALSE)</f>
        <v>291</v>
      </c>
      <c r="I117">
        <f>VLOOKUP(A117,[1]ISIMM!$F$6:$Z$431,11,FALSE)</f>
        <v>240</v>
      </c>
      <c r="J117">
        <f>VLOOKUP(A117,[1]ISIMM!$F$6:$Z$431,12,FALSE)</f>
        <v>208</v>
      </c>
      <c r="K117">
        <f>VLOOKUP(A117,[1]ISIMM!$F$6:$Z$431,13,FALSE)</f>
        <v>176</v>
      </c>
      <c r="L117">
        <f>VLOOKUP(A117,[1]ISIMM!$F$6:$Z$431,14,FALSE)</f>
        <v>915</v>
      </c>
      <c r="M117">
        <f>VLOOKUP(A117,[1]ISIMM!$F$6:$Z$431,16,FALSE)</f>
        <v>0.9</v>
      </c>
      <c r="N117">
        <f>VLOOKUP(A117,[1]ISIMM!$F$6:$Z$431,17,FALSE)</f>
        <v>1</v>
      </c>
      <c r="O117">
        <f>VLOOKUP(A117,[1]ISIMM!$F$6:$Z$431,18,FALSE)</f>
        <v>1</v>
      </c>
      <c r="P117">
        <f>VLOOKUP(A117,[1]ISIMM!$F$6:$Z$431,19,FALSE)</f>
        <v>1</v>
      </c>
      <c r="Q117">
        <f>VLOOKUP(A117,[1]ISIMM!$F$6:$Z$431,20,FALSE)</f>
        <v>1</v>
      </c>
      <c r="R117">
        <f>VLOOKUP(A117,[1]ISIMM!$F$6:$Z$431,21,FALSE)</f>
        <v>1</v>
      </c>
      <c r="S117" t="s">
        <v>1308</v>
      </c>
      <c r="T117" t="s">
        <v>1307</v>
      </c>
      <c r="U117" t="s">
        <v>1307</v>
      </c>
      <c r="V117" t="s">
        <v>1307</v>
      </c>
      <c r="W117" t="s">
        <v>1307</v>
      </c>
      <c r="X117" t="s">
        <v>1307</v>
      </c>
    </row>
    <row r="118" spans="1:24">
      <c r="A118" t="s">
        <v>306</v>
      </c>
      <c r="B118" t="s">
        <v>112</v>
      </c>
      <c r="C118" t="s">
        <v>117</v>
      </c>
      <c r="D118" t="s">
        <v>291</v>
      </c>
      <c r="E118" t="s">
        <v>307</v>
      </c>
      <c r="F118" t="s">
        <v>308</v>
      </c>
      <c r="G118" t="s">
        <v>27</v>
      </c>
      <c r="H118">
        <f>VLOOKUP(A118,[1]ISIMM!$F$6:$Z$431,10,FALSE)</f>
        <v>259</v>
      </c>
      <c r="I118">
        <f>VLOOKUP(A118,[1]ISIMM!$F$6:$Z$431,11,FALSE)</f>
        <v>249</v>
      </c>
      <c r="J118">
        <f>VLOOKUP(A118,[1]ISIMM!$F$6:$Z$431,12,FALSE)</f>
        <v>210</v>
      </c>
      <c r="K118">
        <f>VLOOKUP(A118,[1]ISIMM!$F$6:$Z$431,13,FALSE)</f>
        <v>206</v>
      </c>
      <c r="L118">
        <f>VLOOKUP(A118,[1]ISIMM!$F$6:$Z$431,14,FALSE)</f>
        <v>924</v>
      </c>
      <c r="M118">
        <f>VLOOKUP(A118,[1]ISIMM!$F$6:$Z$431,16,FALSE)</f>
        <v>1</v>
      </c>
      <c r="N118">
        <f>VLOOKUP(A118,[1]ISIMM!$F$6:$Z$431,17,FALSE)</f>
        <v>1</v>
      </c>
      <c r="O118">
        <f>VLOOKUP(A118,[1]ISIMM!$F$6:$Z$431,18,FALSE)</f>
        <v>1</v>
      </c>
      <c r="P118">
        <f>VLOOKUP(A118,[1]ISIMM!$F$6:$Z$431,19,FALSE)</f>
        <v>1</v>
      </c>
      <c r="Q118">
        <f>VLOOKUP(A118,[1]ISIMM!$F$6:$Z$431,20,FALSE)</f>
        <v>1</v>
      </c>
      <c r="R118">
        <f>VLOOKUP(A118,[1]ISIMM!$F$6:$Z$431,21,FALSE)</f>
        <v>1</v>
      </c>
      <c r="S118" t="s">
        <v>1307</v>
      </c>
      <c r="T118" t="s">
        <v>1307</v>
      </c>
      <c r="U118" t="s">
        <v>1307</v>
      </c>
      <c r="V118" t="s">
        <v>1307</v>
      </c>
      <c r="W118" t="s">
        <v>1307</v>
      </c>
      <c r="X118" t="s">
        <v>1307</v>
      </c>
    </row>
    <row r="119" spans="1:24">
      <c r="A119" t="s">
        <v>309</v>
      </c>
      <c r="B119" t="s">
        <v>112</v>
      </c>
      <c r="C119" t="s">
        <v>117</v>
      </c>
      <c r="D119" t="s">
        <v>291</v>
      </c>
      <c r="E119" t="s">
        <v>310</v>
      </c>
      <c r="F119" t="s">
        <v>311</v>
      </c>
      <c r="G119" t="s">
        <v>27</v>
      </c>
      <c r="H119">
        <f>VLOOKUP(A119,[1]ISIMM!$F$6:$Z$431,10,FALSE)</f>
        <v>342</v>
      </c>
      <c r="I119">
        <f>VLOOKUP(A119,[1]ISIMM!$F$6:$Z$431,11,FALSE)</f>
        <v>401</v>
      </c>
      <c r="J119">
        <f>VLOOKUP(A119,[1]ISIMM!$F$6:$Z$431,12,FALSE)</f>
        <v>254</v>
      </c>
      <c r="K119">
        <f>VLOOKUP(A119,[1]ISIMM!$F$6:$Z$431,13,FALSE)</f>
        <v>255</v>
      </c>
      <c r="L119">
        <f>VLOOKUP(A119,[1]ISIMM!$F$6:$Z$431,14,FALSE)</f>
        <v>1252</v>
      </c>
      <c r="M119">
        <f>VLOOKUP(A119,[1]ISIMM!$F$6:$Z$431,16,FALSE)</f>
        <v>0.85</v>
      </c>
      <c r="N119">
        <f>VLOOKUP(A119,[1]ISIMM!$F$6:$Z$431,17,FALSE)</f>
        <v>1</v>
      </c>
      <c r="O119">
        <f>VLOOKUP(A119,[1]ISIMM!$F$6:$Z$431,18,FALSE)</f>
        <v>1</v>
      </c>
      <c r="P119">
        <f>VLOOKUP(A119,[1]ISIMM!$F$6:$Z$431,19,FALSE)</f>
        <v>1</v>
      </c>
      <c r="Q119">
        <f>VLOOKUP(A119,[1]ISIMM!$F$6:$Z$431,20,FALSE)</f>
        <v>1</v>
      </c>
      <c r="R119">
        <f>VLOOKUP(A119,[1]ISIMM!$F$6:$Z$431,21,FALSE)</f>
        <v>1</v>
      </c>
      <c r="S119" t="s">
        <v>1308</v>
      </c>
      <c r="T119" t="s">
        <v>1307</v>
      </c>
      <c r="U119" t="s">
        <v>1307</v>
      </c>
      <c r="V119" t="s">
        <v>1307</v>
      </c>
      <c r="W119" t="s">
        <v>1307</v>
      </c>
      <c r="X119" t="s">
        <v>1307</v>
      </c>
    </row>
    <row r="120" spans="1:24">
      <c r="A120" t="s">
        <v>312</v>
      </c>
      <c r="B120" t="s">
        <v>112</v>
      </c>
      <c r="C120" t="s">
        <v>117</v>
      </c>
      <c r="D120" t="s">
        <v>291</v>
      </c>
      <c r="E120" t="s">
        <v>313</v>
      </c>
      <c r="F120" t="s">
        <v>314</v>
      </c>
      <c r="G120" t="s">
        <v>27</v>
      </c>
      <c r="H120">
        <f>VLOOKUP(A120,[1]ISIMM!$F$6:$Z$431,10,FALSE)</f>
        <v>101</v>
      </c>
      <c r="I120">
        <f>VLOOKUP(A120,[1]ISIMM!$F$6:$Z$431,11,FALSE)</f>
        <v>138</v>
      </c>
      <c r="J120">
        <f>VLOOKUP(A120,[1]ISIMM!$F$6:$Z$431,12,FALSE)</f>
        <v>119</v>
      </c>
      <c r="K120">
        <f>VLOOKUP(A120,[1]ISIMM!$F$6:$Z$431,13,FALSE)</f>
        <v>113</v>
      </c>
      <c r="L120">
        <f>VLOOKUP(A120,[1]ISIMM!$F$6:$Z$431,14,FALSE)</f>
        <v>471</v>
      </c>
      <c r="M120">
        <f>VLOOKUP(A120,[1]ISIMM!$F$6:$Z$431,16,FALSE)</f>
        <v>1</v>
      </c>
      <c r="N120">
        <f>VLOOKUP(A120,[1]ISIMM!$F$6:$Z$431,17,FALSE)</f>
        <v>1</v>
      </c>
      <c r="O120">
        <f>VLOOKUP(A120,[1]ISIMM!$F$6:$Z$431,18,FALSE)</f>
        <v>1</v>
      </c>
      <c r="P120">
        <f>VLOOKUP(A120,[1]ISIMM!$F$6:$Z$431,19,FALSE)</f>
        <v>1</v>
      </c>
      <c r="Q120">
        <f>VLOOKUP(A120,[1]ISIMM!$F$6:$Z$431,20,FALSE)</f>
        <v>1</v>
      </c>
      <c r="R120">
        <f>VLOOKUP(A120,[1]ISIMM!$F$6:$Z$431,21,FALSE)</f>
        <v>1</v>
      </c>
      <c r="S120" t="s">
        <v>1307</v>
      </c>
      <c r="T120" t="s">
        <v>1307</v>
      </c>
      <c r="U120" t="s">
        <v>1307</v>
      </c>
      <c r="V120" t="s">
        <v>1307</v>
      </c>
      <c r="W120" t="s">
        <v>1307</v>
      </c>
      <c r="X120" t="s">
        <v>1307</v>
      </c>
    </row>
    <row r="121" spans="1:24">
      <c r="A121" t="s">
        <v>315</v>
      </c>
      <c r="B121" t="s">
        <v>112</v>
      </c>
      <c r="C121" t="s">
        <v>117</v>
      </c>
      <c r="D121" t="s">
        <v>291</v>
      </c>
      <c r="E121" t="s">
        <v>316</v>
      </c>
      <c r="F121" t="s">
        <v>317</v>
      </c>
      <c r="G121" t="s">
        <v>27</v>
      </c>
      <c r="H121">
        <f>VLOOKUP(A121,[1]ISIMM!$F$6:$Z$431,10,FALSE)</f>
        <v>240</v>
      </c>
      <c r="I121">
        <f>VLOOKUP(A121,[1]ISIMM!$F$6:$Z$431,11,FALSE)</f>
        <v>269</v>
      </c>
      <c r="J121">
        <f>VLOOKUP(A121,[1]ISIMM!$F$6:$Z$431,12,FALSE)</f>
        <v>222</v>
      </c>
      <c r="K121">
        <f>VLOOKUP(A121,[1]ISIMM!$F$6:$Z$431,13,FALSE)</f>
        <v>176</v>
      </c>
      <c r="L121">
        <f>VLOOKUP(A121,[1]ISIMM!$F$6:$Z$431,14,FALSE)</f>
        <v>907</v>
      </c>
      <c r="M121">
        <f>VLOOKUP(A121,[1]ISIMM!$F$6:$Z$431,16,FALSE)</f>
        <v>1</v>
      </c>
      <c r="N121">
        <f>VLOOKUP(A121,[1]ISIMM!$F$6:$Z$431,17,FALSE)</f>
        <v>1</v>
      </c>
      <c r="O121">
        <f>VLOOKUP(A121,[1]ISIMM!$F$6:$Z$431,18,FALSE)</f>
        <v>0</v>
      </c>
      <c r="P121">
        <f>VLOOKUP(A121,[1]ISIMM!$F$6:$Z$431,19,FALSE)</f>
        <v>0</v>
      </c>
      <c r="Q121">
        <f>VLOOKUP(A121,[1]ISIMM!$F$6:$Z$431,20,FALSE)</f>
        <v>0</v>
      </c>
      <c r="R121">
        <f>VLOOKUP(A121,[1]ISIMM!$F$6:$Z$431,21,FALSE)</f>
        <v>0</v>
      </c>
      <c r="S121" t="s">
        <v>1307</v>
      </c>
      <c r="T121" t="s">
        <v>1307</v>
      </c>
      <c r="U121" t="s">
        <v>37</v>
      </c>
      <c r="V121" t="s">
        <v>37</v>
      </c>
      <c r="W121" t="s">
        <v>37</v>
      </c>
      <c r="X121" t="s">
        <v>37</v>
      </c>
    </row>
    <row r="122" spans="1:24">
      <c r="A122" t="s">
        <v>318</v>
      </c>
      <c r="B122" t="s">
        <v>112</v>
      </c>
      <c r="C122" t="s">
        <v>117</v>
      </c>
      <c r="D122" t="s">
        <v>291</v>
      </c>
      <c r="E122" t="s">
        <v>319</v>
      </c>
      <c r="F122" t="s">
        <v>320</v>
      </c>
      <c r="G122" t="s">
        <v>27</v>
      </c>
      <c r="H122">
        <f>VLOOKUP(A122,[1]ISIMM!$F$6:$Z$431,10,FALSE)</f>
        <v>133</v>
      </c>
      <c r="I122">
        <f>VLOOKUP(A122,[1]ISIMM!$F$6:$Z$431,11,FALSE)</f>
        <v>117</v>
      </c>
      <c r="J122">
        <f>VLOOKUP(A122,[1]ISIMM!$F$6:$Z$431,12,FALSE)</f>
        <v>159</v>
      </c>
      <c r="K122">
        <f>VLOOKUP(A122,[1]ISIMM!$F$6:$Z$431,13,FALSE)</f>
        <v>159</v>
      </c>
      <c r="L122">
        <f>VLOOKUP(A122,[1]ISIMM!$F$6:$Z$431,14,FALSE)</f>
        <v>568</v>
      </c>
      <c r="M122">
        <f>VLOOKUP(A122,[1]ISIMM!$F$6:$Z$431,16,FALSE)</f>
        <v>1</v>
      </c>
      <c r="N122">
        <f>VLOOKUP(A122,[1]ISIMM!$F$6:$Z$431,17,FALSE)</f>
        <v>1</v>
      </c>
      <c r="O122">
        <f>VLOOKUP(A122,[1]ISIMM!$F$6:$Z$431,18,FALSE)</f>
        <v>1</v>
      </c>
      <c r="P122">
        <f>VLOOKUP(A122,[1]ISIMM!$F$6:$Z$431,19,FALSE)</f>
        <v>1</v>
      </c>
      <c r="Q122">
        <f>VLOOKUP(A122,[1]ISIMM!$F$6:$Z$431,20,FALSE)</f>
        <v>1</v>
      </c>
      <c r="R122">
        <f>VLOOKUP(A122,[1]ISIMM!$F$6:$Z$431,21,FALSE)</f>
        <v>1</v>
      </c>
      <c r="S122" t="s">
        <v>1307</v>
      </c>
      <c r="T122" t="s">
        <v>1307</v>
      </c>
      <c r="U122" t="s">
        <v>1307</v>
      </c>
      <c r="V122" t="s">
        <v>1307</v>
      </c>
      <c r="W122" t="s">
        <v>1307</v>
      </c>
      <c r="X122" t="s">
        <v>1307</v>
      </c>
    </row>
    <row r="123" spans="1:24">
      <c r="A123" t="s">
        <v>321</v>
      </c>
      <c r="B123" t="s">
        <v>112</v>
      </c>
      <c r="C123" t="s">
        <v>117</v>
      </c>
      <c r="D123" t="s">
        <v>291</v>
      </c>
      <c r="E123" t="s">
        <v>322</v>
      </c>
      <c r="F123" t="s">
        <v>323</v>
      </c>
      <c r="G123" t="s">
        <v>27</v>
      </c>
      <c r="H123">
        <f>VLOOKUP(A123,[1]ISIMM!$F$6:$Z$431,10,FALSE)</f>
        <v>316</v>
      </c>
      <c r="I123">
        <f>VLOOKUP(A123,[1]ISIMM!$F$6:$Z$431,11,FALSE)</f>
        <v>287</v>
      </c>
      <c r="J123">
        <f>VLOOKUP(A123,[1]ISIMM!$F$6:$Z$431,12,FALSE)</f>
        <v>229</v>
      </c>
      <c r="K123">
        <f>VLOOKUP(A123,[1]ISIMM!$F$6:$Z$431,13,FALSE)</f>
        <v>192</v>
      </c>
      <c r="L123">
        <f>VLOOKUP(A123,[1]ISIMM!$F$6:$Z$431,14,FALSE)</f>
        <v>1024</v>
      </c>
      <c r="M123">
        <f>VLOOKUP(A123,[1]ISIMM!$F$6:$Z$431,16,FALSE)</f>
        <v>1</v>
      </c>
      <c r="N123">
        <f>VLOOKUP(A123,[1]ISIMM!$F$6:$Z$431,17,FALSE)</f>
        <v>1</v>
      </c>
      <c r="O123">
        <f>VLOOKUP(A123,[1]ISIMM!$F$6:$Z$431,18,FALSE)</f>
        <v>1</v>
      </c>
      <c r="P123">
        <f>VLOOKUP(A123,[1]ISIMM!$F$6:$Z$431,19,FALSE)</f>
        <v>1</v>
      </c>
      <c r="Q123">
        <f>VLOOKUP(A123,[1]ISIMM!$F$6:$Z$431,20,FALSE)</f>
        <v>1</v>
      </c>
      <c r="R123">
        <f>VLOOKUP(A123,[1]ISIMM!$F$6:$Z$431,21,FALSE)</f>
        <v>1</v>
      </c>
      <c r="S123" t="s">
        <v>1307</v>
      </c>
      <c r="T123" t="s">
        <v>1307</v>
      </c>
      <c r="U123" t="s">
        <v>1307</v>
      </c>
      <c r="V123" t="s">
        <v>1307</v>
      </c>
      <c r="W123" t="s">
        <v>1307</v>
      </c>
      <c r="X123" t="s">
        <v>1307</v>
      </c>
    </row>
    <row r="124" spans="1:24">
      <c r="A124" t="s">
        <v>324</v>
      </c>
      <c r="B124" t="s">
        <v>112</v>
      </c>
      <c r="C124" t="s">
        <v>117</v>
      </c>
      <c r="D124" t="s">
        <v>291</v>
      </c>
      <c r="E124" t="s">
        <v>325</v>
      </c>
      <c r="F124" t="s">
        <v>326</v>
      </c>
      <c r="G124" t="s">
        <v>27</v>
      </c>
      <c r="H124">
        <f>VLOOKUP(A124,[1]ISIMM!$F$6:$Z$431,10,FALSE)</f>
        <v>222</v>
      </c>
      <c r="I124">
        <f>VLOOKUP(A124,[1]ISIMM!$F$6:$Z$431,11,FALSE)</f>
        <v>232</v>
      </c>
      <c r="J124">
        <f>VLOOKUP(A124,[1]ISIMM!$F$6:$Z$431,12,FALSE)</f>
        <v>204</v>
      </c>
      <c r="K124">
        <f>VLOOKUP(A124,[1]ISIMM!$F$6:$Z$431,13,FALSE)</f>
        <v>187</v>
      </c>
      <c r="L124">
        <f>VLOOKUP(A124,[1]ISIMM!$F$6:$Z$431,14,FALSE)</f>
        <v>845</v>
      </c>
      <c r="M124">
        <f>VLOOKUP(A124,[1]ISIMM!$F$6:$Z$431,16,FALSE)</f>
        <v>0.89</v>
      </c>
      <c r="N124">
        <f>VLOOKUP(A124,[1]ISIMM!$F$6:$Z$431,17,FALSE)</f>
        <v>1</v>
      </c>
      <c r="O124">
        <f>VLOOKUP(A124,[1]ISIMM!$F$6:$Z$431,18,FALSE)</f>
        <v>0</v>
      </c>
      <c r="P124">
        <f>VLOOKUP(A124,[1]ISIMM!$F$6:$Z$431,19,FALSE)</f>
        <v>0</v>
      </c>
      <c r="Q124">
        <f>VLOOKUP(A124,[1]ISIMM!$F$6:$Z$431,20,FALSE)</f>
        <v>0</v>
      </c>
      <c r="R124">
        <f>VLOOKUP(A124,[1]ISIMM!$F$6:$Z$431,21,FALSE)</f>
        <v>0</v>
      </c>
      <c r="S124" t="s">
        <v>1308</v>
      </c>
      <c r="T124" t="s">
        <v>1307</v>
      </c>
      <c r="U124" t="s">
        <v>37</v>
      </c>
      <c r="V124" t="s">
        <v>37</v>
      </c>
      <c r="W124" t="s">
        <v>37</v>
      </c>
      <c r="X124" t="s">
        <v>37</v>
      </c>
    </row>
    <row r="125" spans="1:24">
      <c r="A125" t="s">
        <v>327</v>
      </c>
      <c r="B125" t="s">
        <v>112</v>
      </c>
      <c r="C125" t="s">
        <v>117</v>
      </c>
      <c r="D125" t="s">
        <v>291</v>
      </c>
      <c r="E125" t="s">
        <v>328</v>
      </c>
      <c r="F125" t="s">
        <v>329</v>
      </c>
      <c r="G125" t="s">
        <v>27</v>
      </c>
      <c r="H125">
        <f>VLOOKUP(A125,[1]ISIMM!$F$6:$Z$431,10,FALSE)</f>
        <v>178</v>
      </c>
      <c r="I125">
        <f>VLOOKUP(A125,[1]ISIMM!$F$6:$Z$431,11,FALSE)</f>
        <v>196</v>
      </c>
      <c r="J125">
        <f>VLOOKUP(A125,[1]ISIMM!$F$6:$Z$431,12,FALSE)</f>
        <v>146</v>
      </c>
      <c r="K125">
        <f>VLOOKUP(A125,[1]ISIMM!$F$6:$Z$431,13,FALSE)</f>
        <v>127</v>
      </c>
      <c r="L125">
        <f>VLOOKUP(A125,[1]ISIMM!$F$6:$Z$431,14,FALSE)</f>
        <v>647</v>
      </c>
      <c r="M125">
        <f>VLOOKUP(A125,[1]ISIMM!$F$6:$Z$431,16,FALSE)</f>
        <v>1</v>
      </c>
      <c r="N125">
        <f>VLOOKUP(A125,[1]ISIMM!$F$6:$Z$431,17,FALSE)</f>
        <v>1</v>
      </c>
      <c r="O125">
        <f>VLOOKUP(A125,[1]ISIMM!$F$6:$Z$431,18,FALSE)</f>
        <v>1</v>
      </c>
      <c r="P125">
        <f>VLOOKUP(A125,[1]ISIMM!$F$6:$Z$431,19,FALSE)</f>
        <v>1</v>
      </c>
      <c r="Q125">
        <f>VLOOKUP(A125,[1]ISIMM!$F$6:$Z$431,20,FALSE)</f>
        <v>1</v>
      </c>
      <c r="R125">
        <f>VLOOKUP(A125,[1]ISIMM!$F$6:$Z$431,21,FALSE)</f>
        <v>1</v>
      </c>
      <c r="S125" t="s">
        <v>1307</v>
      </c>
      <c r="T125" t="s">
        <v>1307</v>
      </c>
      <c r="U125" t="s">
        <v>1307</v>
      </c>
      <c r="V125" t="s">
        <v>1307</v>
      </c>
      <c r="W125" t="s">
        <v>1307</v>
      </c>
      <c r="X125" t="s">
        <v>1307</v>
      </c>
    </row>
    <row r="126" spans="1:24">
      <c r="A126" t="s">
        <v>330</v>
      </c>
      <c r="B126" t="s">
        <v>112</v>
      </c>
      <c r="C126" t="s">
        <v>117</v>
      </c>
      <c r="D126" t="s">
        <v>291</v>
      </c>
      <c r="E126" t="s">
        <v>331</v>
      </c>
      <c r="F126" t="s">
        <v>332</v>
      </c>
      <c r="G126" t="s">
        <v>27</v>
      </c>
      <c r="H126">
        <f>VLOOKUP(A126,[1]ISIMM!$F$6:$Z$431,10,FALSE)</f>
        <v>98</v>
      </c>
      <c r="I126">
        <f>VLOOKUP(A126,[1]ISIMM!$F$6:$Z$431,11,FALSE)</f>
        <v>127</v>
      </c>
      <c r="J126">
        <f>VLOOKUP(A126,[1]ISIMM!$F$6:$Z$431,12,FALSE)</f>
        <v>137</v>
      </c>
      <c r="K126">
        <f>VLOOKUP(A126,[1]ISIMM!$F$6:$Z$431,13,FALSE)</f>
        <v>122</v>
      </c>
      <c r="L126">
        <f>VLOOKUP(A126,[1]ISIMM!$F$6:$Z$431,14,FALSE)</f>
        <v>484</v>
      </c>
      <c r="M126">
        <f>VLOOKUP(A126,[1]ISIMM!$F$6:$Z$431,16,FALSE)</f>
        <v>0.85</v>
      </c>
      <c r="N126">
        <f>VLOOKUP(A126,[1]ISIMM!$F$6:$Z$431,17,FALSE)</f>
        <v>1</v>
      </c>
      <c r="O126">
        <f>VLOOKUP(A126,[1]ISIMM!$F$6:$Z$431,18,FALSE)</f>
        <v>1</v>
      </c>
      <c r="P126">
        <f>VLOOKUP(A126,[1]ISIMM!$F$6:$Z$431,19,FALSE)</f>
        <v>1</v>
      </c>
      <c r="Q126">
        <f>VLOOKUP(A126,[1]ISIMM!$F$6:$Z$431,20,FALSE)</f>
        <v>1</v>
      </c>
      <c r="R126">
        <f>VLOOKUP(A126,[1]ISIMM!$F$6:$Z$431,21,FALSE)</f>
        <v>1</v>
      </c>
      <c r="S126" t="s">
        <v>1308</v>
      </c>
      <c r="T126" t="s">
        <v>1307</v>
      </c>
      <c r="U126" t="s">
        <v>1307</v>
      </c>
      <c r="V126" t="s">
        <v>1307</v>
      </c>
      <c r="W126" t="s">
        <v>1307</v>
      </c>
      <c r="X126" t="s">
        <v>1307</v>
      </c>
    </row>
    <row r="127" spans="1:24">
      <c r="A127" t="s">
        <v>333</v>
      </c>
      <c r="B127" t="s">
        <v>112</v>
      </c>
      <c r="C127" t="s">
        <v>117</v>
      </c>
      <c r="D127" t="s">
        <v>291</v>
      </c>
      <c r="E127" t="s">
        <v>334</v>
      </c>
      <c r="F127" t="s">
        <v>1072</v>
      </c>
      <c r="G127" t="s">
        <v>27</v>
      </c>
      <c r="H127">
        <f>VLOOKUP(A127,[1]ISIMM!$F$6:$Z$431,10,FALSE)</f>
        <v>256</v>
      </c>
      <c r="I127">
        <f>VLOOKUP(A127,[1]ISIMM!$F$6:$Z$431,11,FALSE)</f>
        <v>247</v>
      </c>
      <c r="J127">
        <f>VLOOKUP(A127,[1]ISIMM!$F$6:$Z$431,12,FALSE)</f>
        <v>211</v>
      </c>
      <c r="K127">
        <f>VLOOKUP(A127,[1]ISIMM!$F$6:$Z$431,13,FALSE)</f>
        <v>219</v>
      </c>
      <c r="L127">
        <f>VLOOKUP(A127,[1]ISIMM!$F$6:$Z$431,14,FALSE)</f>
        <v>933</v>
      </c>
      <c r="M127">
        <f>VLOOKUP(A127,[1]ISIMM!$F$6:$Z$431,16,FALSE)</f>
        <v>0.9</v>
      </c>
      <c r="N127">
        <f>VLOOKUP(A127,[1]ISIMM!$F$6:$Z$431,17,FALSE)</f>
        <v>0.9</v>
      </c>
      <c r="O127">
        <f>VLOOKUP(A127,[1]ISIMM!$F$6:$Z$431,18,FALSE)</f>
        <v>1</v>
      </c>
      <c r="P127">
        <f>VLOOKUP(A127,[1]ISIMM!$F$6:$Z$431,19,FALSE)</f>
        <v>1</v>
      </c>
      <c r="Q127">
        <f>VLOOKUP(A127,[1]ISIMM!$F$6:$Z$431,20,FALSE)</f>
        <v>1</v>
      </c>
      <c r="R127">
        <f>VLOOKUP(A127,[1]ISIMM!$F$6:$Z$431,21,FALSE)</f>
        <v>1</v>
      </c>
      <c r="S127" t="s">
        <v>1308</v>
      </c>
      <c r="T127" t="s">
        <v>1308</v>
      </c>
      <c r="U127" t="s">
        <v>1307</v>
      </c>
      <c r="V127" t="s">
        <v>1307</v>
      </c>
      <c r="W127" t="s">
        <v>1307</v>
      </c>
      <c r="X127" t="s">
        <v>1307</v>
      </c>
    </row>
    <row r="128" spans="1:24">
      <c r="A128" t="s">
        <v>335</v>
      </c>
      <c r="B128" t="s">
        <v>112</v>
      </c>
      <c r="C128" t="s">
        <v>117</v>
      </c>
      <c r="D128" t="s">
        <v>291</v>
      </c>
      <c r="E128" t="s">
        <v>336</v>
      </c>
      <c r="F128" t="s">
        <v>337</v>
      </c>
      <c r="G128" t="s">
        <v>27</v>
      </c>
      <c r="H128">
        <f>VLOOKUP(A128,[1]ISIMM!$F$6:$Z$431,10,FALSE)</f>
        <v>120</v>
      </c>
      <c r="I128">
        <f>VLOOKUP(A128,[1]ISIMM!$F$6:$Z$431,11,FALSE)</f>
        <v>160</v>
      </c>
      <c r="J128">
        <f>VLOOKUP(A128,[1]ISIMM!$F$6:$Z$431,12,FALSE)</f>
        <v>100</v>
      </c>
      <c r="K128">
        <f>VLOOKUP(A128,[1]ISIMM!$F$6:$Z$431,13,FALSE)</f>
        <v>80</v>
      </c>
      <c r="L128">
        <f>VLOOKUP(A128,[1]ISIMM!$F$6:$Z$431,14,FALSE)</f>
        <v>460</v>
      </c>
      <c r="M128">
        <f>VLOOKUP(A128,[1]ISIMM!$F$6:$Z$431,16,FALSE)</f>
        <v>1</v>
      </c>
      <c r="N128">
        <f>VLOOKUP(A128,[1]ISIMM!$F$6:$Z$431,17,FALSE)</f>
        <v>1</v>
      </c>
      <c r="O128">
        <f>VLOOKUP(A128,[1]ISIMM!$F$6:$Z$431,18,FALSE)</f>
        <v>1</v>
      </c>
      <c r="P128">
        <f>VLOOKUP(A128,[1]ISIMM!$F$6:$Z$431,19,FALSE)</f>
        <v>1</v>
      </c>
      <c r="Q128">
        <f>VLOOKUP(A128,[1]ISIMM!$F$6:$Z$431,20,FALSE)</f>
        <v>1</v>
      </c>
      <c r="R128">
        <f>VLOOKUP(A128,[1]ISIMM!$F$6:$Z$431,21,FALSE)</f>
        <v>1</v>
      </c>
      <c r="S128" t="s">
        <v>1307</v>
      </c>
      <c r="T128" t="s">
        <v>1307</v>
      </c>
      <c r="U128" t="s">
        <v>1307</v>
      </c>
      <c r="V128" t="s">
        <v>1307</v>
      </c>
      <c r="W128" t="s">
        <v>1307</v>
      </c>
      <c r="X128" t="s">
        <v>1307</v>
      </c>
    </row>
    <row r="129" spans="1:24">
      <c r="A129" t="s">
        <v>338</v>
      </c>
      <c r="B129" t="s">
        <v>112</v>
      </c>
      <c r="C129" t="s">
        <v>117</v>
      </c>
      <c r="D129" t="s">
        <v>291</v>
      </c>
      <c r="E129" t="s">
        <v>339</v>
      </c>
      <c r="F129" t="s">
        <v>340</v>
      </c>
      <c r="G129" t="s">
        <v>27</v>
      </c>
      <c r="H129">
        <f>VLOOKUP(A129,[1]ISIMM!$F$6:$Z$431,10,FALSE)</f>
        <v>588</v>
      </c>
      <c r="I129">
        <f>VLOOKUP(A129,[1]ISIMM!$F$6:$Z$431,11,FALSE)</f>
        <v>510</v>
      </c>
      <c r="J129">
        <f>VLOOKUP(A129,[1]ISIMM!$F$6:$Z$431,12,FALSE)</f>
        <v>462</v>
      </c>
      <c r="K129">
        <f>VLOOKUP(A129,[1]ISIMM!$F$6:$Z$431,13,FALSE)</f>
        <v>372</v>
      </c>
      <c r="L129">
        <f>VLOOKUP(A129,[1]ISIMM!$F$6:$Z$431,14,FALSE)</f>
        <v>1932</v>
      </c>
      <c r="M129">
        <f>VLOOKUP(A129,[1]ISIMM!$F$6:$Z$431,16,FALSE)</f>
        <v>0.85</v>
      </c>
      <c r="N129">
        <f>VLOOKUP(A129,[1]ISIMM!$F$6:$Z$431,17,FALSE)</f>
        <v>1</v>
      </c>
      <c r="O129">
        <f>VLOOKUP(A129,[1]ISIMM!$F$6:$Z$431,18,FALSE)</f>
        <v>1</v>
      </c>
      <c r="P129">
        <f>VLOOKUP(A129,[1]ISIMM!$F$6:$Z$431,19,FALSE)</f>
        <v>1</v>
      </c>
      <c r="Q129">
        <f>VLOOKUP(A129,[1]ISIMM!$F$6:$Z$431,20,FALSE)</f>
        <v>1</v>
      </c>
      <c r="R129">
        <f>VLOOKUP(A129,[1]ISIMM!$F$6:$Z$431,21,FALSE)</f>
        <v>1</v>
      </c>
      <c r="S129" t="s">
        <v>1308</v>
      </c>
      <c r="T129" t="s">
        <v>1307</v>
      </c>
      <c r="U129" t="s">
        <v>1307</v>
      </c>
      <c r="V129" t="s">
        <v>1307</v>
      </c>
      <c r="W129" t="s">
        <v>1307</v>
      </c>
      <c r="X129" t="s">
        <v>1307</v>
      </c>
    </row>
    <row r="130" spans="1:24">
      <c r="A130" t="s">
        <v>341</v>
      </c>
      <c r="B130" t="s">
        <v>112</v>
      </c>
      <c r="C130" t="s">
        <v>117</v>
      </c>
      <c r="D130" t="s">
        <v>291</v>
      </c>
      <c r="E130" t="s">
        <v>342</v>
      </c>
      <c r="F130" t="s">
        <v>343</v>
      </c>
      <c r="G130" t="s">
        <v>27</v>
      </c>
      <c r="H130">
        <f>VLOOKUP(A130,[1]ISIMM!$F$6:$Z$431,10,FALSE)</f>
        <v>184</v>
      </c>
      <c r="I130">
        <f>VLOOKUP(A130,[1]ISIMM!$F$6:$Z$431,11,FALSE)</f>
        <v>203</v>
      </c>
      <c r="J130">
        <f>VLOOKUP(A130,[1]ISIMM!$F$6:$Z$431,12,FALSE)</f>
        <v>184</v>
      </c>
      <c r="K130">
        <f>VLOOKUP(A130,[1]ISIMM!$F$6:$Z$431,13,FALSE)</f>
        <v>172</v>
      </c>
      <c r="L130">
        <f>VLOOKUP(A130,[1]ISIMM!$F$6:$Z$431,14,FALSE)</f>
        <v>743</v>
      </c>
      <c r="M130">
        <f>VLOOKUP(A130,[1]ISIMM!$F$6:$Z$431,16,FALSE)</f>
        <v>0.9</v>
      </c>
      <c r="N130">
        <f>VLOOKUP(A130,[1]ISIMM!$F$6:$Z$431,17,FALSE)</f>
        <v>1</v>
      </c>
      <c r="O130">
        <f>VLOOKUP(A130,[1]ISIMM!$F$6:$Z$431,18,FALSE)</f>
        <v>1</v>
      </c>
      <c r="P130">
        <f>VLOOKUP(A130,[1]ISIMM!$F$6:$Z$431,19,FALSE)</f>
        <v>1</v>
      </c>
      <c r="Q130">
        <f>VLOOKUP(A130,[1]ISIMM!$F$6:$Z$431,20,FALSE)</f>
        <v>1</v>
      </c>
      <c r="R130">
        <f>VLOOKUP(A130,[1]ISIMM!$F$6:$Z$431,21,FALSE)</f>
        <v>1</v>
      </c>
      <c r="S130" t="s">
        <v>1308</v>
      </c>
      <c r="T130" t="s">
        <v>1307</v>
      </c>
      <c r="U130" t="s">
        <v>1307</v>
      </c>
      <c r="V130" t="s">
        <v>1307</v>
      </c>
      <c r="W130" t="s">
        <v>1307</v>
      </c>
      <c r="X130" t="s">
        <v>1307</v>
      </c>
    </row>
    <row r="131" spans="1:24">
      <c r="A131" t="s">
        <v>344</v>
      </c>
      <c r="B131" t="s">
        <v>112</v>
      </c>
      <c r="C131" t="s">
        <v>117</v>
      </c>
      <c r="D131" t="s">
        <v>291</v>
      </c>
      <c r="E131" t="s">
        <v>345</v>
      </c>
      <c r="F131" t="s">
        <v>346</v>
      </c>
      <c r="G131" t="s">
        <v>27</v>
      </c>
      <c r="H131">
        <f>VLOOKUP(A131,[1]ISIMM!$F$6:$Z$431,10,FALSE)</f>
        <v>195</v>
      </c>
      <c r="I131">
        <f>VLOOKUP(A131,[1]ISIMM!$F$6:$Z$431,11,FALSE)</f>
        <v>153</v>
      </c>
      <c r="J131">
        <f>VLOOKUP(A131,[1]ISIMM!$F$6:$Z$431,12,FALSE)</f>
        <v>144</v>
      </c>
      <c r="K131">
        <f>VLOOKUP(A131,[1]ISIMM!$F$6:$Z$431,13,FALSE)</f>
        <v>143</v>
      </c>
      <c r="L131">
        <f>VLOOKUP(A131,[1]ISIMM!$F$6:$Z$431,14,FALSE)</f>
        <v>635</v>
      </c>
      <c r="M131">
        <f>VLOOKUP(A131,[1]ISIMM!$F$6:$Z$431,16,FALSE)</f>
        <v>1</v>
      </c>
      <c r="N131">
        <f>VLOOKUP(A131,[1]ISIMM!$F$6:$Z$431,17,FALSE)</f>
        <v>1</v>
      </c>
      <c r="O131">
        <f>VLOOKUP(A131,[1]ISIMM!$F$6:$Z$431,18,FALSE)</f>
        <v>1</v>
      </c>
      <c r="P131">
        <f>VLOOKUP(A131,[1]ISIMM!$F$6:$Z$431,19,FALSE)</f>
        <v>1</v>
      </c>
      <c r="Q131">
        <f>VLOOKUP(A131,[1]ISIMM!$F$6:$Z$431,20,FALSE)</f>
        <v>1</v>
      </c>
      <c r="R131">
        <f>VLOOKUP(A131,[1]ISIMM!$F$6:$Z$431,21,FALSE)</f>
        <v>1</v>
      </c>
      <c r="S131" t="s">
        <v>1307</v>
      </c>
      <c r="T131" t="s">
        <v>1307</v>
      </c>
      <c r="U131" t="s">
        <v>1307</v>
      </c>
      <c r="V131" t="s">
        <v>1307</v>
      </c>
      <c r="W131" t="s">
        <v>1307</v>
      </c>
      <c r="X131" t="s">
        <v>1307</v>
      </c>
    </row>
    <row r="132" spans="1:24">
      <c r="A132" t="s">
        <v>347</v>
      </c>
      <c r="B132" t="s">
        <v>112</v>
      </c>
      <c r="C132" t="s">
        <v>117</v>
      </c>
      <c r="D132" t="s">
        <v>291</v>
      </c>
      <c r="E132" t="s">
        <v>348</v>
      </c>
      <c r="F132" t="s">
        <v>349</v>
      </c>
      <c r="G132" t="s">
        <v>27</v>
      </c>
      <c r="H132">
        <f>VLOOKUP(A132,[1]ISIMM!$F$6:$Z$431,10,FALSE)</f>
        <v>1112</v>
      </c>
      <c r="I132">
        <f>VLOOKUP(A132,[1]ISIMM!$F$6:$Z$431,11,FALSE)</f>
        <v>1020</v>
      </c>
      <c r="J132">
        <f>VLOOKUP(A132,[1]ISIMM!$F$6:$Z$431,12,FALSE)</f>
        <v>774</v>
      </c>
      <c r="K132">
        <f>VLOOKUP(A132,[1]ISIMM!$F$6:$Z$431,13,FALSE)</f>
        <v>619</v>
      </c>
      <c r="L132">
        <f>VLOOKUP(A132,[1]ISIMM!$F$6:$Z$431,14,FALSE)</f>
        <v>3525</v>
      </c>
      <c r="M132">
        <f>VLOOKUP(A132,[1]ISIMM!$F$6:$Z$431,16,FALSE)</f>
        <v>0.75</v>
      </c>
      <c r="N132">
        <f>VLOOKUP(A132,[1]ISIMM!$F$6:$Z$431,17,FALSE)</f>
        <v>1</v>
      </c>
      <c r="O132">
        <f>VLOOKUP(A132,[1]ISIMM!$F$6:$Z$431,18,FALSE)</f>
        <v>1</v>
      </c>
      <c r="P132">
        <f>VLOOKUP(A132,[1]ISIMM!$F$6:$Z$431,19,FALSE)</f>
        <v>1</v>
      </c>
      <c r="Q132">
        <f>VLOOKUP(A132,[1]ISIMM!$F$6:$Z$431,20,FALSE)</f>
        <v>1</v>
      </c>
      <c r="R132">
        <f>VLOOKUP(A132,[1]ISIMM!$F$6:$Z$431,21,FALSE)</f>
        <v>1</v>
      </c>
      <c r="S132" t="s">
        <v>1308</v>
      </c>
      <c r="T132" t="s">
        <v>1307</v>
      </c>
      <c r="U132" t="s">
        <v>1307</v>
      </c>
      <c r="V132" t="s">
        <v>1307</v>
      </c>
      <c r="W132" t="s">
        <v>1307</v>
      </c>
      <c r="X132" t="s">
        <v>1307</v>
      </c>
    </row>
    <row r="133" spans="1:24">
      <c r="A133" t="s">
        <v>350</v>
      </c>
      <c r="B133" t="s">
        <v>112</v>
      </c>
      <c r="C133" t="s">
        <v>117</v>
      </c>
      <c r="D133" t="s">
        <v>291</v>
      </c>
      <c r="E133" t="s">
        <v>351</v>
      </c>
      <c r="F133" t="s">
        <v>352</v>
      </c>
      <c r="G133" t="s">
        <v>27</v>
      </c>
      <c r="H133">
        <f>VLOOKUP(A133,[1]ISIMM!$F$6:$Z$431,10,FALSE)</f>
        <v>196</v>
      </c>
      <c r="I133">
        <f>VLOOKUP(A133,[1]ISIMM!$F$6:$Z$431,11,FALSE)</f>
        <v>213</v>
      </c>
      <c r="J133">
        <f>VLOOKUP(A133,[1]ISIMM!$F$6:$Z$431,12,FALSE)</f>
        <v>236</v>
      </c>
      <c r="K133">
        <f>VLOOKUP(A133,[1]ISIMM!$F$6:$Z$431,13,FALSE)</f>
        <v>216</v>
      </c>
      <c r="L133">
        <f>VLOOKUP(A133,[1]ISIMM!$F$6:$Z$431,14,FALSE)</f>
        <v>861</v>
      </c>
      <c r="M133">
        <f>VLOOKUP(A133,[1]ISIMM!$F$6:$Z$431,16,FALSE)</f>
        <v>0.9</v>
      </c>
      <c r="N133">
        <f>VLOOKUP(A133,[1]ISIMM!$F$6:$Z$431,17,FALSE)</f>
        <v>1</v>
      </c>
      <c r="O133">
        <f>VLOOKUP(A133,[1]ISIMM!$F$6:$Z$431,18,FALSE)</f>
        <v>1</v>
      </c>
      <c r="P133">
        <f>VLOOKUP(A133,[1]ISIMM!$F$6:$Z$431,19,FALSE)</f>
        <v>1</v>
      </c>
      <c r="Q133">
        <f>VLOOKUP(A133,[1]ISIMM!$F$6:$Z$431,20,FALSE)</f>
        <v>1</v>
      </c>
      <c r="R133">
        <f>VLOOKUP(A133,[1]ISIMM!$F$6:$Z$431,21,FALSE)</f>
        <v>1</v>
      </c>
      <c r="S133" t="s">
        <v>1308</v>
      </c>
      <c r="T133" t="s">
        <v>1307</v>
      </c>
      <c r="U133" t="s">
        <v>1307</v>
      </c>
      <c r="V133" t="s">
        <v>1307</v>
      </c>
      <c r="W133" t="s">
        <v>1307</v>
      </c>
      <c r="X133" t="s">
        <v>1307</v>
      </c>
    </row>
    <row r="134" spans="1:24">
      <c r="A134" t="s">
        <v>353</v>
      </c>
      <c r="B134" t="s">
        <v>112</v>
      </c>
      <c r="C134" t="s">
        <v>117</v>
      </c>
      <c r="D134" t="s">
        <v>291</v>
      </c>
      <c r="E134" t="s">
        <v>354</v>
      </c>
      <c r="F134" t="s">
        <v>355</v>
      </c>
      <c r="G134" t="s">
        <v>27</v>
      </c>
      <c r="H134">
        <f>VLOOKUP(A134,[1]ISIMM!$F$6:$Z$431,10,FALSE)</f>
        <v>228</v>
      </c>
      <c r="I134">
        <f>VLOOKUP(A134,[1]ISIMM!$F$6:$Z$431,11,FALSE)</f>
        <v>340</v>
      </c>
      <c r="J134">
        <f>VLOOKUP(A134,[1]ISIMM!$F$6:$Z$431,12,FALSE)</f>
        <v>186</v>
      </c>
      <c r="K134">
        <f>VLOOKUP(A134,[1]ISIMM!$F$6:$Z$431,13,FALSE)</f>
        <v>161</v>
      </c>
      <c r="L134">
        <f>VLOOKUP(A134,[1]ISIMM!$F$6:$Z$431,14,FALSE)</f>
        <v>915</v>
      </c>
      <c r="M134">
        <f>VLOOKUP(A134,[1]ISIMM!$F$6:$Z$431,16,FALSE)</f>
        <v>1</v>
      </c>
      <c r="N134">
        <f>VLOOKUP(A134,[1]ISIMM!$F$6:$Z$431,17,FALSE)</f>
        <v>1</v>
      </c>
      <c r="O134">
        <f>VLOOKUP(A134,[1]ISIMM!$F$6:$Z$431,18,FALSE)</f>
        <v>1</v>
      </c>
      <c r="P134">
        <f>VLOOKUP(A134,[1]ISIMM!$F$6:$Z$431,19,FALSE)</f>
        <v>1</v>
      </c>
      <c r="Q134">
        <f>VLOOKUP(A134,[1]ISIMM!$F$6:$Z$431,20,FALSE)</f>
        <v>1</v>
      </c>
      <c r="R134">
        <f>VLOOKUP(A134,[1]ISIMM!$F$6:$Z$431,21,FALSE)</f>
        <v>1</v>
      </c>
      <c r="S134" t="s">
        <v>1307</v>
      </c>
      <c r="T134" t="s">
        <v>1307</v>
      </c>
      <c r="U134" t="s">
        <v>1307</v>
      </c>
      <c r="V134" t="s">
        <v>1307</v>
      </c>
      <c r="W134" t="s">
        <v>1307</v>
      </c>
      <c r="X134" t="s">
        <v>1307</v>
      </c>
    </row>
    <row r="135" spans="1:24">
      <c r="A135" t="s">
        <v>356</v>
      </c>
      <c r="B135" t="s">
        <v>112</v>
      </c>
      <c r="C135" t="s">
        <v>117</v>
      </c>
      <c r="D135" t="s">
        <v>291</v>
      </c>
      <c r="E135" t="s">
        <v>357</v>
      </c>
      <c r="F135" t="s">
        <v>358</v>
      </c>
      <c r="G135" t="s">
        <v>27</v>
      </c>
      <c r="H135">
        <f>VLOOKUP(A135,[1]ISIMM!$F$6:$Z$431,10,FALSE)</f>
        <v>199</v>
      </c>
      <c r="I135">
        <f>VLOOKUP(A135,[1]ISIMM!$F$6:$Z$431,11,FALSE)</f>
        <v>240</v>
      </c>
      <c r="J135">
        <f>VLOOKUP(A135,[1]ISIMM!$F$6:$Z$431,12,FALSE)</f>
        <v>207</v>
      </c>
      <c r="K135">
        <f>VLOOKUP(A135,[1]ISIMM!$F$6:$Z$431,13,FALSE)</f>
        <v>210</v>
      </c>
      <c r="L135">
        <f>VLOOKUP(A135,[1]ISIMM!$F$6:$Z$431,14,FALSE)</f>
        <v>856</v>
      </c>
      <c r="M135">
        <f>VLOOKUP(A135,[1]ISIMM!$F$6:$Z$431,16,FALSE)</f>
        <v>0.96</v>
      </c>
      <c r="N135">
        <f>VLOOKUP(A135,[1]ISIMM!$F$6:$Z$431,17,FALSE)</f>
        <v>1</v>
      </c>
      <c r="O135">
        <f>VLOOKUP(A135,[1]ISIMM!$F$6:$Z$431,18,FALSE)</f>
        <v>1</v>
      </c>
      <c r="P135">
        <f>VLOOKUP(A135,[1]ISIMM!$F$6:$Z$431,19,FALSE)</f>
        <v>1</v>
      </c>
      <c r="Q135">
        <f>VLOOKUP(A135,[1]ISIMM!$F$6:$Z$431,20,FALSE)</f>
        <v>1</v>
      </c>
      <c r="R135">
        <f>VLOOKUP(A135,[1]ISIMM!$F$6:$Z$431,21,FALSE)</f>
        <v>1</v>
      </c>
      <c r="S135" t="s">
        <v>1308</v>
      </c>
      <c r="T135" t="s">
        <v>1307</v>
      </c>
      <c r="U135" t="s">
        <v>1307</v>
      </c>
      <c r="V135" t="s">
        <v>1307</v>
      </c>
      <c r="W135" t="s">
        <v>1307</v>
      </c>
      <c r="X135" t="s">
        <v>1307</v>
      </c>
    </row>
    <row r="136" spans="1:24">
      <c r="A136" t="s">
        <v>359</v>
      </c>
      <c r="B136" t="s">
        <v>112</v>
      </c>
      <c r="C136" t="s">
        <v>117</v>
      </c>
      <c r="D136" t="s">
        <v>291</v>
      </c>
      <c r="E136" t="s">
        <v>360</v>
      </c>
      <c r="F136" t="s">
        <v>361</v>
      </c>
      <c r="G136" t="s">
        <v>27</v>
      </c>
      <c r="H136">
        <f>VLOOKUP(A136,[1]ISIMM!$F$6:$Z$431,10,FALSE)</f>
        <v>236</v>
      </c>
      <c r="I136">
        <f>VLOOKUP(A136,[1]ISIMM!$F$6:$Z$431,11,FALSE)</f>
        <v>304</v>
      </c>
      <c r="J136">
        <f>VLOOKUP(A136,[1]ISIMM!$F$6:$Z$431,12,FALSE)</f>
        <v>213</v>
      </c>
      <c r="K136">
        <f>VLOOKUP(A136,[1]ISIMM!$F$6:$Z$431,13,FALSE)</f>
        <v>203</v>
      </c>
      <c r="L136">
        <f>VLOOKUP(A136,[1]ISIMM!$F$6:$Z$431,14,FALSE)</f>
        <v>956</v>
      </c>
      <c r="M136">
        <f>VLOOKUP(A136,[1]ISIMM!$F$6:$Z$431,16,FALSE)</f>
        <v>1</v>
      </c>
      <c r="N136">
        <f>VLOOKUP(A136,[1]ISIMM!$F$6:$Z$431,17,FALSE)</f>
        <v>1</v>
      </c>
      <c r="O136">
        <f>VLOOKUP(A136,[1]ISIMM!$F$6:$Z$431,18,FALSE)</f>
        <v>1</v>
      </c>
      <c r="P136">
        <f>VLOOKUP(A136,[1]ISIMM!$F$6:$Z$431,19,FALSE)</f>
        <v>1</v>
      </c>
      <c r="Q136">
        <f>VLOOKUP(A136,[1]ISIMM!$F$6:$Z$431,20,FALSE)</f>
        <v>1</v>
      </c>
      <c r="R136">
        <f>VLOOKUP(A136,[1]ISIMM!$F$6:$Z$431,21,FALSE)</f>
        <v>1</v>
      </c>
      <c r="S136" t="s">
        <v>1307</v>
      </c>
      <c r="T136" t="s">
        <v>1307</v>
      </c>
      <c r="U136" t="s">
        <v>1307</v>
      </c>
      <c r="V136" t="s">
        <v>1307</v>
      </c>
      <c r="W136" t="s">
        <v>1307</v>
      </c>
      <c r="X136" t="s">
        <v>1307</v>
      </c>
    </row>
    <row r="137" spans="1:24">
      <c r="A137" t="s">
        <v>362</v>
      </c>
      <c r="B137" t="s">
        <v>112</v>
      </c>
      <c r="C137" t="s">
        <v>117</v>
      </c>
      <c r="D137" t="s">
        <v>291</v>
      </c>
      <c r="E137" t="s">
        <v>363</v>
      </c>
      <c r="F137" t="s">
        <v>364</v>
      </c>
      <c r="G137" t="s">
        <v>27</v>
      </c>
      <c r="H137">
        <f>VLOOKUP(A137,[1]ISIMM!$F$6:$Z$431,10,FALSE)</f>
        <v>220</v>
      </c>
      <c r="I137">
        <f>VLOOKUP(A137,[1]ISIMM!$F$6:$Z$431,11,FALSE)</f>
        <v>245</v>
      </c>
      <c r="J137">
        <f>VLOOKUP(A137,[1]ISIMM!$F$6:$Z$431,12,FALSE)</f>
        <v>179</v>
      </c>
      <c r="K137">
        <f>VLOOKUP(A137,[1]ISIMM!$F$6:$Z$431,13,FALSE)</f>
        <v>172</v>
      </c>
      <c r="L137">
        <f>VLOOKUP(A137,[1]ISIMM!$F$6:$Z$431,14,FALSE)</f>
        <v>816</v>
      </c>
      <c r="M137">
        <f>VLOOKUP(A137,[1]ISIMM!$F$6:$Z$431,16,FALSE)</f>
        <v>0.91</v>
      </c>
      <c r="N137">
        <f>VLOOKUP(A137,[1]ISIMM!$F$6:$Z$431,17,FALSE)</f>
        <v>1</v>
      </c>
      <c r="O137">
        <f>VLOOKUP(A137,[1]ISIMM!$F$6:$Z$431,18,FALSE)</f>
        <v>1</v>
      </c>
      <c r="P137">
        <f>VLOOKUP(A137,[1]ISIMM!$F$6:$Z$431,19,FALSE)</f>
        <v>1</v>
      </c>
      <c r="Q137">
        <f>VLOOKUP(A137,[1]ISIMM!$F$6:$Z$431,20,FALSE)</f>
        <v>1</v>
      </c>
      <c r="R137">
        <f>VLOOKUP(A137,[1]ISIMM!$F$6:$Z$431,21,FALSE)</f>
        <v>0</v>
      </c>
      <c r="S137" t="s">
        <v>1308</v>
      </c>
      <c r="T137" t="s">
        <v>1307</v>
      </c>
      <c r="U137" t="s">
        <v>1307</v>
      </c>
      <c r="V137" t="s">
        <v>1307</v>
      </c>
      <c r="W137" t="s">
        <v>1307</v>
      </c>
      <c r="X137" t="s">
        <v>37</v>
      </c>
    </row>
    <row r="138" spans="1:24">
      <c r="A138" t="s">
        <v>365</v>
      </c>
      <c r="B138" t="s">
        <v>112</v>
      </c>
      <c r="C138" t="s">
        <v>117</v>
      </c>
      <c r="D138" t="s">
        <v>291</v>
      </c>
      <c r="E138" t="s">
        <v>366</v>
      </c>
      <c r="F138" t="s">
        <v>367</v>
      </c>
      <c r="G138" t="s">
        <v>27</v>
      </c>
      <c r="H138">
        <f>VLOOKUP(A138,[1]ISIMM!$F$6:$Z$431,10,FALSE)</f>
        <v>161</v>
      </c>
      <c r="I138">
        <f>VLOOKUP(A138,[1]ISIMM!$F$6:$Z$431,11,FALSE)</f>
        <v>130</v>
      </c>
      <c r="J138">
        <f>VLOOKUP(A138,[1]ISIMM!$F$6:$Z$431,12,FALSE)</f>
        <v>99</v>
      </c>
      <c r="K138">
        <f>VLOOKUP(A138,[1]ISIMM!$F$6:$Z$431,13,FALSE)</f>
        <v>82</v>
      </c>
      <c r="L138">
        <f>VLOOKUP(A138,[1]ISIMM!$F$6:$Z$431,14,FALSE)</f>
        <v>472</v>
      </c>
      <c r="M138">
        <f>VLOOKUP(A138,[1]ISIMM!$F$6:$Z$431,16,FALSE)</f>
        <v>1</v>
      </c>
      <c r="N138">
        <f>VLOOKUP(A138,[1]ISIMM!$F$6:$Z$431,17,FALSE)</f>
        <v>1</v>
      </c>
      <c r="O138">
        <f>VLOOKUP(A138,[1]ISIMM!$F$6:$Z$431,18,FALSE)</f>
        <v>1</v>
      </c>
      <c r="P138">
        <f>VLOOKUP(A138,[1]ISIMM!$F$6:$Z$431,19,FALSE)</f>
        <v>1</v>
      </c>
      <c r="Q138">
        <f>VLOOKUP(A138,[1]ISIMM!$F$6:$Z$431,20,FALSE)</f>
        <v>1</v>
      </c>
      <c r="R138">
        <f>VLOOKUP(A138,[1]ISIMM!$F$6:$Z$431,21,FALSE)</f>
        <v>1</v>
      </c>
      <c r="S138" t="s">
        <v>1307</v>
      </c>
      <c r="T138" t="s">
        <v>1307</v>
      </c>
      <c r="U138" t="s">
        <v>1307</v>
      </c>
      <c r="V138" t="s">
        <v>1307</v>
      </c>
      <c r="W138" t="s">
        <v>1307</v>
      </c>
      <c r="X138" t="s">
        <v>1307</v>
      </c>
    </row>
    <row r="139" spans="1:24">
      <c r="A139" t="s">
        <v>368</v>
      </c>
      <c r="B139" t="s">
        <v>112</v>
      </c>
      <c r="C139" t="s">
        <v>117</v>
      </c>
      <c r="D139" t="s">
        <v>291</v>
      </c>
      <c r="E139" t="s">
        <v>369</v>
      </c>
      <c r="F139" t="s">
        <v>370</v>
      </c>
      <c r="G139" t="s">
        <v>27</v>
      </c>
      <c r="H139">
        <f>VLOOKUP(A139,[1]ISIMM!$F$6:$Z$431,10,FALSE)</f>
        <v>334</v>
      </c>
      <c r="I139">
        <f>VLOOKUP(A139,[1]ISIMM!$F$6:$Z$431,11,FALSE)</f>
        <v>384</v>
      </c>
      <c r="J139">
        <f>VLOOKUP(A139,[1]ISIMM!$F$6:$Z$431,12,FALSE)</f>
        <v>257</v>
      </c>
      <c r="K139">
        <f>VLOOKUP(A139,[1]ISIMM!$F$6:$Z$431,13,FALSE)</f>
        <v>261</v>
      </c>
      <c r="L139">
        <f>VLOOKUP(A139,[1]ISIMM!$F$6:$Z$431,14,FALSE)</f>
        <v>1236</v>
      </c>
      <c r="M139">
        <f>VLOOKUP(A139,[1]ISIMM!$F$6:$Z$431,16,FALSE)</f>
        <v>0.75</v>
      </c>
      <c r="N139">
        <f>VLOOKUP(A139,[1]ISIMM!$F$6:$Z$431,17,FALSE)</f>
        <v>1</v>
      </c>
      <c r="O139">
        <f>VLOOKUP(A139,[1]ISIMM!$F$6:$Z$431,18,FALSE)</f>
        <v>1</v>
      </c>
      <c r="P139">
        <f>VLOOKUP(A139,[1]ISIMM!$F$6:$Z$431,19,FALSE)</f>
        <v>1</v>
      </c>
      <c r="Q139">
        <f>VLOOKUP(A139,[1]ISIMM!$F$6:$Z$431,20,FALSE)</f>
        <v>1</v>
      </c>
      <c r="R139">
        <f>VLOOKUP(A139,[1]ISIMM!$F$6:$Z$431,21,FALSE)</f>
        <v>1</v>
      </c>
      <c r="S139" t="s">
        <v>1308</v>
      </c>
      <c r="T139" t="s">
        <v>1307</v>
      </c>
      <c r="U139" t="s">
        <v>1307</v>
      </c>
      <c r="V139" t="s">
        <v>1307</v>
      </c>
      <c r="W139" t="s">
        <v>1307</v>
      </c>
      <c r="X139" t="s">
        <v>1307</v>
      </c>
    </row>
    <row r="140" spans="1:24">
      <c r="A140" t="s">
        <v>371</v>
      </c>
      <c r="B140" t="s">
        <v>112</v>
      </c>
      <c r="C140" t="s">
        <v>117</v>
      </c>
      <c r="D140" t="s">
        <v>291</v>
      </c>
      <c r="E140" t="s">
        <v>372</v>
      </c>
      <c r="F140" t="s">
        <v>373</v>
      </c>
      <c r="G140" t="s">
        <v>27</v>
      </c>
      <c r="H140">
        <f>VLOOKUP(A140,[1]ISIMM!$F$6:$Z$431,10,FALSE)</f>
        <v>142</v>
      </c>
      <c r="I140">
        <f>VLOOKUP(A140,[1]ISIMM!$F$6:$Z$431,11,FALSE)</f>
        <v>149</v>
      </c>
      <c r="J140">
        <f>VLOOKUP(A140,[1]ISIMM!$F$6:$Z$431,12,FALSE)</f>
        <v>153</v>
      </c>
      <c r="K140">
        <f>VLOOKUP(A140,[1]ISIMM!$F$6:$Z$431,13,FALSE)</f>
        <v>103</v>
      </c>
      <c r="L140">
        <f>VLOOKUP(A140,[1]ISIMM!$F$6:$Z$431,14,FALSE)</f>
        <v>547</v>
      </c>
      <c r="M140">
        <f>VLOOKUP(A140,[1]ISIMM!$F$6:$Z$431,16,FALSE)</f>
        <v>1</v>
      </c>
      <c r="N140">
        <f>VLOOKUP(A140,[1]ISIMM!$F$6:$Z$431,17,FALSE)</f>
        <v>1</v>
      </c>
      <c r="O140">
        <f>VLOOKUP(A140,[1]ISIMM!$F$6:$Z$431,18,FALSE)</f>
        <v>1</v>
      </c>
      <c r="P140">
        <f>VLOOKUP(A140,[1]ISIMM!$F$6:$Z$431,19,FALSE)</f>
        <v>1</v>
      </c>
      <c r="Q140">
        <f>VLOOKUP(A140,[1]ISIMM!$F$6:$Z$431,20,FALSE)</f>
        <v>1</v>
      </c>
      <c r="R140">
        <f>VLOOKUP(A140,[1]ISIMM!$F$6:$Z$431,21,FALSE)</f>
        <v>1</v>
      </c>
      <c r="S140" t="s">
        <v>1307</v>
      </c>
      <c r="T140" t="s">
        <v>1307</v>
      </c>
      <c r="U140" t="s">
        <v>1307</v>
      </c>
      <c r="V140" t="s">
        <v>1307</v>
      </c>
      <c r="W140" t="s">
        <v>1307</v>
      </c>
      <c r="X140" t="s">
        <v>1307</v>
      </c>
    </row>
    <row r="141" spans="1:24">
      <c r="A141" t="s">
        <v>374</v>
      </c>
      <c r="B141" t="s">
        <v>112</v>
      </c>
      <c r="C141" t="s">
        <v>117</v>
      </c>
      <c r="D141" t="s">
        <v>291</v>
      </c>
      <c r="E141" t="s">
        <v>375</v>
      </c>
      <c r="F141" t="s">
        <v>376</v>
      </c>
      <c r="G141" t="s">
        <v>27</v>
      </c>
      <c r="H141">
        <f>VLOOKUP(A141,[1]ISIMM!$F$6:$Z$431,10,FALSE)</f>
        <v>119</v>
      </c>
      <c r="I141">
        <f>VLOOKUP(A141,[1]ISIMM!$F$6:$Z$431,11,FALSE)</f>
        <v>173</v>
      </c>
      <c r="J141">
        <f>VLOOKUP(A141,[1]ISIMM!$F$6:$Z$431,12,FALSE)</f>
        <v>150</v>
      </c>
      <c r="K141">
        <f>VLOOKUP(A141,[1]ISIMM!$F$6:$Z$431,13,FALSE)</f>
        <v>109</v>
      </c>
      <c r="L141">
        <f>VLOOKUP(A141,[1]ISIMM!$F$6:$Z$431,14,FALSE)</f>
        <v>551</v>
      </c>
      <c r="M141">
        <f>VLOOKUP(A141,[1]ISIMM!$F$6:$Z$431,16,FALSE)</f>
        <v>1</v>
      </c>
      <c r="N141">
        <f>VLOOKUP(A141,[1]ISIMM!$F$6:$Z$431,17,FALSE)</f>
        <v>1</v>
      </c>
      <c r="O141">
        <f>VLOOKUP(A141,[1]ISIMM!$F$6:$Z$431,18,FALSE)</f>
        <v>1</v>
      </c>
      <c r="P141">
        <f>VLOOKUP(A141,[1]ISIMM!$F$6:$Z$431,19,FALSE)</f>
        <v>1</v>
      </c>
      <c r="Q141">
        <f>VLOOKUP(A141,[1]ISIMM!$F$6:$Z$431,20,FALSE)</f>
        <v>1</v>
      </c>
      <c r="R141">
        <f>VLOOKUP(A141,[1]ISIMM!$F$6:$Z$431,21,FALSE)</f>
        <v>1</v>
      </c>
      <c r="S141" t="s">
        <v>1307</v>
      </c>
      <c r="T141" t="s">
        <v>1307</v>
      </c>
      <c r="U141" t="s">
        <v>1307</v>
      </c>
      <c r="V141" t="s">
        <v>1307</v>
      </c>
      <c r="W141" t="s">
        <v>1307</v>
      </c>
      <c r="X141" t="s">
        <v>1307</v>
      </c>
    </row>
    <row r="142" spans="1:24">
      <c r="A142" t="s">
        <v>377</v>
      </c>
      <c r="B142" t="s">
        <v>112</v>
      </c>
      <c r="C142" t="s">
        <v>117</v>
      </c>
      <c r="D142" t="s">
        <v>291</v>
      </c>
      <c r="E142" t="s">
        <v>378</v>
      </c>
      <c r="F142" t="s">
        <v>1073</v>
      </c>
      <c r="G142" t="s">
        <v>27</v>
      </c>
      <c r="H142">
        <f>VLOOKUP(A142,[1]ISIMM!$F$6:$Z$431,10,FALSE)</f>
        <v>195</v>
      </c>
      <c r="I142">
        <f>VLOOKUP(A142,[1]ISIMM!$F$6:$Z$431,11,FALSE)</f>
        <v>170</v>
      </c>
      <c r="J142">
        <f>VLOOKUP(A142,[1]ISIMM!$F$6:$Z$431,12,FALSE)</f>
        <v>186</v>
      </c>
      <c r="K142">
        <f>VLOOKUP(A142,[1]ISIMM!$F$6:$Z$431,13,FALSE)</f>
        <v>167</v>
      </c>
      <c r="L142">
        <f>VLOOKUP(A142,[1]ISIMM!$F$6:$Z$431,14,FALSE)</f>
        <v>718</v>
      </c>
      <c r="M142">
        <f>VLOOKUP(A142,[1]ISIMM!$F$6:$Z$431,16,FALSE)</f>
        <v>0.35</v>
      </c>
      <c r="N142">
        <f>VLOOKUP(A142,[1]ISIMM!$F$6:$Z$431,17,FALSE)</f>
        <v>1</v>
      </c>
      <c r="O142">
        <f>VLOOKUP(A142,[1]ISIMM!$F$6:$Z$431,18,FALSE)</f>
        <v>1</v>
      </c>
      <c r="P142">
        <f>VLOOKUP(A142,[1]ISIMM!$F$6:$Z$431,19,FALSE)</f>
        <v>1</v>
      </c>
      <c r="Q142">
        <f>VLOOKUP(A142,[1]ISIMM!$F$6:$Z$431,20,FALSE)</f>
        <v>1</v>
      </c>
      <c r="R142">
        <f>VLOOKUP(A142,[1]ISIMM!$F$6:$Z$431,21,FALSE)</f>
        <v>1</v>
      </c>
      <c r="S142" t="s">
        <v>36</v>
      </c>
      <c r="T142" t="s">
        <v>1307</v>
      </c>
      <c r="U142" t="s">
        <v>1307</v>
      </c>
      <c r="V142" t="s">
        <v>1307</v>
      </c>
      <c r="W142" t="s">
        <v>1307</v>
      </c>
      <c r="X142" t="s">
        <v>1307</v>
      </c>
    </row>
    <row r="143" spans="1:24">
      <c r="A143" t="s">
        <v>379</v>
      </c>
      <c r="B143" t="s">
        <v>112</v>
      </c>
      <c r="C143" t="s">
        <v>117</v>
      </c>
      <c r="D143" t="s">
        <v>291</v>
      </c>
      <c r="E143" t="s">
        <v>380</v>
      </c>
      <c r="F143" t="s">
        <v>1074</v>
      </c>
      <c r="G143" t="s">
        <v>27</v>
      </c>
      <c r="H143">
        <f>VLOOKUP(A143,[1]ISIMM!$F$6:$Z$431,10,FALSE)</f>
        <v>223</v>
      </c>
      <c r="I143">
        <f>VLOOKUP(A143,[1]ISIMM!$F$6:$Z$431,11,FALSE)</f>
        <v>231</v>
      </c>
      <c r="J143">
        <f>VLOOKUP(A143,[1]ISIMM!$F$6:$Z$431,12,FALSE)</f>
        <v>131</v>
      </c>
      <c r="K143">
        <f>VLOOKUP(A143,[1]ISIMM!$F$6:$Z$431,13,FALSE)</f>
        <v>135</v>
      </c>
      <c r="L143">
        <f>VLOOKUP(A143,[1]ISIMM!$F$6:$Z$431,14,FALSE)</f>
        <v>720</v>
      </c>
      <c r="M143">
        <f>VLOOKUP(A143,[1]ISIMM!$F$6:$Z$431,16,FALSE)</f>
        <v>0.93</v>
      </c>
      <c r="N143">
        <f>VLOOKUP(A143,[1]ISIMM!$F$6:$Z$431,17,FALSE)</f>
        <v>1</v>
      </c>
      <c r="O143">
        <f>VLOOKUP(A143,[1]ISIMM!$F$6:$Z$431,18,FALSE)</f>
        <v>1</v>
      </c>
      <c r="P143">
        <f>VLOOKUP(A143,[1]ISIMM!$F$6:$Z$431,19,FALSE)</f>
        <v>1</v>
      </c>
      <c r="Q143">
        <f>VLOOKUP(A143,[1]ISIMM!$F$6:$Z$431,20,FALSE)</f>
        <v>1</v>
      </c>
      <c r="R143">
        <f>VLOOKUP(A143,[1]ISIMM!$F$6:$Z$431,21,FALSE)</f>
        <v>1</v>
      </c>
      <c r="S143" t="s">
        <v>1308</v>
      </c>
      <c r="T143" t="s">
        <v>1307</v>
      </c>
      <c r="U143" t="s">
        <v>1307</v>
      </c>
      <c r="V143" t="s">
        <v>1307</v>
      </c>
      <c r="W143" t="s">
        <v>1307</v>
      </c>
      <c r="X143" t="s">
        <v>1307</v>
      </c>
    </row>
    <row r="144" spans="1:24">
      <c r="A144" t="s">
        <v>381</v>
      </c>
      <c r="B144" t="s">
        <v>112</v>
      </c>
      <c r="C144" t="s">
        <v>117</v>
      </c>
      <c r="D144" t="s">
        <v>291</v>
      </c>
      <c r="E144" t="s">
        <v>382</v>
      </c>
      <c r="F144" t="s">
        <v>1075</v>
      </c>
      <c r="G144" t="s">
        <v>27</v>
      </c>
      <c r="H144">
        <f>VLOOKUP(A144,[1]ISIMM!$F$6:$Z$431,10,FALSE)</f>
        <v>438</v>
      </c>
      <c r="I144">
        <f>VLOOKUP(A144,[1]ISIMM!$F$6:$Z$431,11,FALSE)</f>
        <v>365</v>
      </c>
      <c r="J144">
        <f>VLOOKUP(A144,[1]ISIMM!$F$6:$Z$431,12,FALSE)</f>
        <v>350</v>
      </c>
      <c r="K144">
        <f>VLOOKUP(A144,[1]ISIMM!$F$6:$Z$431,13,FALSE)</f>
        <v>321</v>
      </c>
      <c r="L144">
        <f>VLOOKUP(A144,[1]ISIMM!$F$6:$Z$431,14,FALSE)</f>
        <v>1474</v>
      </c>
      <c r="M144">
        <f>VLOOKUP(A144,[1]ISIMM!$F$6:$Z$431,16,FALSE)</f>
        <v>0.99</v>
      </c>
      <c r="N144">
        <f>VLOOKUP(A144,[1]ISIMM!$F$6:$Z$431,17,FALSE)</f>
        <v>1</v>
      </c>
      <c r="O144">
        <f>VLOOKUP(A144,[1]ISIMM!$F$6:$Z$431,18,FALSE)</f>
        <v>1</v>
      </c>
      <c r="P144">
        <f>VLOOKUP(A144,[1]ISIMM!$F$6:$Z$431,19,FALSE)</f>
        <v>1</v>
      </c>
      <c r="Q144">
        <f>VLOOKUP(A144,[1]ISIMM!$F$6:$Z$431,20,FALSE)</f>
        <v>1</v>
      </c>
      <c r="R144">
        <f>VLOOKUP(A144,[1]ISIMM!$F$6:$Z$431,21,FALSE)</f>
        <v>1</v>
      </c>
      <c r="S144" t="s">
        <v>1308</v>
      </c>
      <c r="T144" t="s">
        <v>1307</v>
      </c>
      <c r="U144" t="s">
        <v>1307</v>
      </c>
      <c r="V144" t="s">
        <v>1307</v>
      </c>
      <c r="W144" t="s">
        <v>1307</v>
      </c>
      <c r="X144" t="s">
        <v>1307</v>
      </c>
    </row>
    <row r="145" spans="1:24">
      <c r="A145" t="s">
        <v>383</v>
      </c>
      <c r="B145" t="s">
        <v>112</v>
      </c>
      <c r="C145" t="s">
        <v>117</v>
      </c>
      <c r="D145" t="s">
        <v>291</v>
      </c>
      <c r="E145" t="s">
        <v>384</v>
      </c>
      <c r="F145" t="s">
        <v>1076</v>
      </c>
      <c r="G145" t="s">
        <v>27</v>
      </c>
      <c r="H145">
        <f>VLOOKUP(A145,[1]ISIMM!$F$6:$Z$431,10,FALSE)</f>
        <v>275</v>
      </c>
      <c r="I145">
        <f>VLOOKUP(A145,[1]ISIMM!$F$6:$Z$431,11,FALSE)</f>
        <v>257</v>
      </c>
      <c r="J145">
        <f>VLOOKUP(A145,[1]ISIMM!$F$6:$Z$431,12,FALSE)</f>
        <v>222</v>
      </c>
      <c r="K145">
        <f>VLOOKUP(A145,[1]ISIMM!$F$6:$Z$431,13,FALSE)</f>
        <v>177</v>
      </c>
      <c r="L145">
        <f>VLOOKUP(A145,[1]ISIMM!$F$6:$Z$431,14,FALSE)</f>
        <v>931</v>
      </c>
      <c r="M145">
        <f>VLOOKUP(A145,[1]ISIMM!$F$6:$Z$431,16,FALSE)</f>
        <v>0.95</v>
      </c>
      <c r="N145">
        <f>VLOOKUP(A145,[1]ISIMM!$F$6:$Z$431,17,FALSE)</f>
        <v>1</v>
      </c>
      <c r="O145">
        <f>VLOOKUP(A145,[1]ISIMM!$F$6:$Z$431,18,FALSE)</f>
        <v>1</v>
      </c>
      <c r="P145">
        <f>VLOOKUP(A145,[1]ISIMM!$F$6:$Z$431,19,FALSE)</f>
        <v>1</v>
      </c>
      <c r="Q145">
        <f>VLOOKUP(A145,[1]ISIMM!$F$6:$Z$431,20,FALSE)</f>
        <v>1</v>
      </c>
      <c r="R145">
        <f>VLOOKUP(A145,[1]ISIMM!$F$6:$Z$431,21,FALSE)</f>
        <v>1</v>
      </c>
      <c r="S145" t="s">
        <v>1308</v>
      </c>
      <c r="T145" t="s">
        <v>1307</v>
      </c>
      <c r="U145" t="s">
        <v>1307</v>
      </c>
      <c r="V145" t="s">
        <v>1307</v>
      </c>
      <c r="W145" t="s">
        <v>1307</v>
      </c>
      <c r="X145" t="s">
        <v>1307</v>
      </c>
    </row>
    <row r="146" spans="1:24">
      <c r="A146" t="s">
        <v>385</v>
      </c>
      <c r="B146" t="s">
        <v>112</v>
      </c>
      <c r="C146" t="s">
        <v>117</v>
      </c>
      <c r="D146" t="s">
        <v>291</v>
      </c>
      <c r="E146" t="s">
        <v>386</v>
      </c>
      <c r="F146" t="s">
        <v>1077</v>
      </c>
      <c r="G146" t="s">
        <v>27</v>
      </c>
      <c r="H146">
        <f>VLOOKUP(A146,[1]ISIMM!$F$6:$Z$431,10,FALSE)</f>
        <v>286</v>
      </c>
      <c r="I146">
        <f>VLOOKUP(A146,[1]ISIMM!$F$6:$Z$431,11,FALSE)</f>
        <v>279</v>
      </c>
      <c r="J146">
        <f>VLOOKUP(A146,[1]ISIMM!$F$6:$Z$431,12,FALSE)</f>
        <v>232</v>
      </c>
      <c r="K146">
        <f>VLOOKUP(A146,[1]ISIMM!$F$6:$Z$431,13,FALSE)</f>
        <v>215</v>
      </c>
      <c r="L146">
        <f>VLOOKUP(A146,[1]ISIMM!$F$6:$Z$431,14,FALSE)</f>
        <v>1012</v>
      </c>
      <c r="M146">
        <f>VLOOKUP(A146,[1]ISIMM!$F$6:$Z$431,16,FALSE)</f>
        <v>1</v>
      </c>
      <c r="N146">
        <f>VLOOKUP(A146,[1]ISIMM!$F$6:$Z$431,17,FALSE)</f>
        <v>1</v>
      </c>
      <c r="O146">
        <f>VLOOKUP(A146,[1]ISIMM!$F$6:$Z$431,18,FALSE)</f>
        <v>1</v>
      </c>
      <c r="P146">
        <f>VLOOKUP(A146,[1]ISIMM!$F$6:$Z$431,19,FALSE)</f>
        <v>1</v>
      </c>
      <c r="Q146">
        <f>VLOOKUP(A146,[1]ISIMM!$F$6:$Z$431,20,FALSE)</f>
        <v>1</v>
      </c>
      <c r="R146">
        <f>VLOOKUP(A146,[1]ISIMM!$F$6:$Z$431,21,FALSE)</f>
        <v>1</v>
      </c>
      <c r="S146" t="s">
        <v>1307</v>
      </c>
      <c r="T146" t="s">
        <v>1307</v>
      </c>
      <c r="U146" t="s">
        <v>1307</v>
      </c>
      <c r="V146" t="s">
        <v>1307</v>
      </c>
      <c r="W146" t="s">
        <v>1307</v>
      </c>
      <c r="X146" t="s">
        <v>1307</v>
      </c>
    </row>
    <row r="147" spans="1:24">
      <c r="A147" t="s">
        <v>387</v>
      </c>
      <c r="B147" t="s">
        <v>112</v>
      </c>
      <c r="C147" t="s">
        <v>117</v>
      </c>
      <c r="D147" t="s">
        <v>291</v>
      </c>
      <c r="E147" t="s">
        <v>388</v>
      </c>
      <c r="F147" t="s">
        <v>1078</v>
      </c>
      <c r="G147" t="s">
        <v>27</v>
      </c>
      <c r="H147">
        <f>VLOOKUP(A147,[1]ISIMM!$F$6:$Z$431,10,FALSE)</f>
        <v>302</v>
      </c>
      <c r="I147">
        <f>VLOOKUP(A147,[1]ISIMM!$F$6:$Z$431,11,FALSE)</f>
        <v>358</v>
      </c>
      <c r="J147">
        <f>VLOOKUP(A147,[1]ISIMM!$F$6:$Z$431,12,FALSE)</f>
        <v>409</v>
      </c>
      <c r="K147">
        <f>VLOOKUP(A147,[1]ISIMM!$F$6:$Z$431,13,FALSE)</f>
        <v>278</v>
      </c>
      <c r="L147">
        <f>VLOOKUP(A147,[1]ISIMM!$F$6:$Z$431,14,FALSE)</f>
        <v>1347</v>
      </c>
      <c r="M147">
        <f>VLOOKUP(A147,[1]ISIMM!$F$6:$Z$431,16,FALSE)</f>
        <v>0.95</v>
      </c>
      <c r="N147">
        <f>VLOOKUP(A147,[1]ISIMM!$F$6:$Z$431,17,FALSE)</f>
        <v>1</v>
      </c>
      <c r="O147">
        <f>VLOOKUP(A147,[1]ISIMM!$F$6:$Z$431,18,FALSE)</f>
        <v>1</v>
      </c>
      <c r="P147">
        <f>VLOOKUP(A147,[1]ISIMM!$F$6:$Z$431,19,FALSE)</f>
        <v>1</v>
      </c>
      <c r="Q147">
        <f>VLOOKUP(A147,[1]ISIMM!$F$6:$Z$431,20,FALSE)</f>
        <v>1</v>
      </c>
      <c r="R147">
        <f>VLOOKUP(A147,[1]ISIMM!$F$6:$Z$431,21,FALSE)</f>
        <v>1</v>
      </c>
      <c r="S147" t="s">
        <v>1308</v>
      </c>
      <c r="T147" t="s">
        <v>1307</v>
      </c>
      <c r="U147" t="s">
        <v>1307</v>
      </c>
      <c r="V147" t="s">
        <v>1307</v>
      </c>
      <c r="W147" t="s">
        <v>1307</v>
      </c>
      <c r="X147" t="s">
        <v>1307</v>
      </c>
    </row>
    <row r="148" spans="1:24">
      <c r="A148" t="s">
        <v>389</v>
      </c>
      <c r="B148" t="s">
        <v>112</v>
      </c>
      <c r="C148" t="s">
        <v>117</v>
      </c>
      <c r="D148" t="s">
        <v>291</v>
      </c>
      <c r="E148" t="s">
        <v>390</v>
      </c>
      <c r="F148" t="s">
        <v>391</v>
      </c>
      <c r="G148" t="s">
        <v>27</v>
      </c>
      <c r="H148">
        <f>VLOOKUP(A148,[1]ISIMM!$F$6:$Z$431,10,FALSE)</f>
        <v>511</v>
      </c>
      <c r="I148">
        <f>VLOOKUP(A148,[1]ISIMM!$F$6:$Z$431,11,FALSE)</f>
        <v>560</v>
      </c>
      <c r="J148">
        <f>VLOOKUP(A148,[1]ISIMM!$F$6:$Z$431,12,FALSE)</f>
        <v>343</v>
      </c>
      <c r="K148">
        <f>VLOOKUP(A148,[1]ISIMM!$F$6:$Z$431,13,FALSE)</f>
        <v>287</v>
      </c>
      <c r="L148">
        <f>VLOOKUP(A148,[1]ISIMM!$F$6:$Z$431,14,FALSE)</f>
        <v>1701</v>
      </c>
      <c r="M148">
        <f>VLOOKUP(A148,[1]ISIMM!$F$6:$Z$431,16,FALSE)</f>
        <v>0.89</v>
      </c>
      <c r="N148">
        <f>VLOOKUP(A148,[1]ISIMM!$F$6:$Z$431,17,FALSE)</f>
        <v>1</v>
      </c>
      <c r="O148">
        <f>VLOOKUP(A148,[1]ISIMM!$F$6:$Z$431,18,FALSE)</f>
        <v>1</v>
      </c>
      <c r="P148">
        <f>VLOOKUP(A148,[1]ISIMM!$F$6:$Z$431,19,FALSE)</f>
        <v>1</v>
      </c>
      <c r="Q148">
        <f>VLOOKUP(A148,[1]ISIMM!$F$6:$Z$431,20,FALSE)</f>
        <v>1</v>
      </c>
      <c r="R148">
        <f>VLOOKUP(A148,[1]ISIMM!$F$6:$Z$431,21,FALSE)</f>
        <v>1</v>
      </c>
      <c r="S148" t="s">
        <v>1308</v>
      </c>
      <c r="T148" t="s">
        <v>1307</v>
      </c>
      <c r="U148" t="s">
        <v>1307</v>
      </c>
      <c r="V148" t="s">
        <v>1307</v>
      </c>
      <c r="W148" t="s">
        <v>1307</v>
      </c>
      <c r="X148" t="s">
        <v>1307</v>
      </c>
    </row>
    <row r="149" spans="1:24">
      <c r="A149" t="s">
        <v>392</v>
      </c>
      <c r="B149" t="s">
        <v>112</v>
      </c>
      <c r="C149" t="s">
        <v>117</v>
      </c>
      <c r="D149" t="s">
        <v>291</v>
      </c>
      <c r="E149" t="s">
        <v>393</v>
      </c>
      <c r="F149" t="s">
        <v>1079</v>
      </c>
      <c r="G149" t="s">
        <v>27</v>
      </c>
      <c r="H149">
        <f>VLOOKUP(A149,[1]ISIMM!$F$6:$Z$431,10,FALSE)</f>
        <v>347</v>
      </c>
      <c r="I149">
        <f>VLOOKUP(A149,[1]ISIMM!$F$6:$Z$431,11,FALSE)</f>
        <v>397</v>
      </c>
      <c r="J149">
        <f>VLOOKUP(A149,[1]ISIMM!$F$6:$Z$431,12,FALSE)</f>
        <v>272</v>
      </c>
      <c r="K149">
        <f>VLOOKUP(A149,[1]ISIMM!$F$6:$Z$431,13,FALSE)</f>
        <v>288</v>
      </c>
      <c r="L149">
        <f>VLOOKUP(A149,[1]ISIMM!$F$6:$Z$431,14,FALSE)</f>
        <v>1304</v>
      </c>
      <c r="M149">
        <f>VLOOKUP(A149,[1]ISIMM!$F$6:$Z$431,16,FALSE)</f>
        <v>1</v>
      </c>
      <c r="N149">
        <f>VLOOKUP(A149,[1]ISIMM!$F$6:$Z$431,17,FALSE)</f>
        <v>1</v>
      </c>
      <c r="O149">
        <f>VLOOKUP(A149,[1]ISIMM!$F$6:$Z$431,18,FALSE)</f>
        <v>1</v>
      </c>
      <c r="P149">
        <f>VLOOKUP(A149,[1]ISIMM!$F$6:$Z$431,19,FALSE)</f>
        <v>1</v>
      </c>
      <c r="Q149">
        <f>VLOOKUP(A149,[1]ISIMM!$F$6:$Z$431,20,FALSE)</f>
        <v>1</v>
      </c>
      <c r="R149">
        <f>VLOOKUP(A149,[1]ISIMM!$F$6:$Z$431,21,FALSE)</f>
        <v>0</v>
      </c>
      <c r="S149" t="s">
        <v>1307</v>
      </c>
      <c r="T149" t="s">
        <v>1307</v>
      </c>
      <c r="U149" t="s">
        <v>1307</v>
      </c>
      <c r="V149" t="s">
        <v>1307</v>
      </c>
      <c r="W149" t="s">
        <v>1307</v>
      </c>
      <c r="X149" t="s">
        <v>37</v>
      </c>
    </row>
    <row r="150" spans="1:24">
      <c r="A150" t="s">
        <v>394</v>
      </c>
      <c r="B150" t="s">
        <v>112</v>
      </c>
      <c r="C150" t="s">
        <v>117</v>
      </c>
      <c r="D150" t="s">
        <v>291</v>
      </c>
      <c r="E150" t="s">
        <v>395</v>
      </c>
      <c r="F150" t="s">
        <v>1080</v>
      </c>
      <c r="G150" t="s">
        <v>27</v>
      </c>
      <c r="H150">
        <f>VLOOKUP(A150,[1]ISIMM!$F$6:$Z$431,10,FALSE)</f>
        <v>189</v>
      </c>
      <c r="I150">
        <f>VLOOKUP(A150,[1]ISIMM!$F$6:$Z$431,11,FALSE)</f>
        <v>166</v>
      </c>
      <c r="J150">
        <f>VLOOKUP(A150,[1]ISIMM!$F$6:$Z$431,12,FALSE)</f>
        <v>248</v>
      </c>
      <c r="K150">
        <f>VLOOKUP(A150,[1]ISIMM!$F$6:$Z$431,13,FALSE)</f>
        <v>241</v>
      </c>
      <c r="L150">
        <f>VLOOKUP(A150,[1]ISIMM!$F$6:$Z$431,14,FALSE)</f>
        <v>844</v>
      </c>
      <c r="M150">
        <f>VLOOKUP(A150,[1]ISIMM!$F$6:$Z$431,16,FALSE)</f>
        <v>0.85</v>
      </c>
      <c r="N150">
        <f>VLOOKUP(A150,[1]ISIMM!$F$6:$Z$431,17,FALSE)</f>
        <v>1</v>
      </c>
      <c r="O150">
        <f>VLOOKUP(A150,[1]ISIMM!$F$6:$Z$431,18,FALSE)</f>
        <v>1</v>
      </c>
      <c r="P150">
        <f>VLOOKUP(A150,[1]ISIMM!$F$6:$Z$431,19,FALSE)</f>
        <v>1</v>
      </c>
      <c r="Q150">
        <f>VLOOKUP(A150,[1]ISIMM!$F$6:$Z$431,20,FALSE)</f>
        <v>1</v>
      </c>
      <c r="R150">
        <f>VLOOKUP(A150,[1]ISIMM!$F$6:$Z$431,21,FALSE)</f>
        <v>1</v>
      </c>
      <c r="S150" t="s">
        <v>1308</v>
      </c>
      <c r="T150" t="s">
        <v>1307</v>
      </c>
      <c r="U150" t="s">
        <v>1307</v>
      </c>
      <c r="V150" t="s">
        <v>1307</v>
      </c>
      <c r="W150" t="s">
        <v>1307</v>
      </c>
      <c r="X150" t="s">
        <v>1307</v>
      </c>
    </row>
    <row r="151" spans="1:24">
      <c r="A151" t="s">
        <v>396</v>
      </c>
      <c r="B151" t="s">
        <v>112</v>
      </c>
      <c r="C151" t="s">
        <v>117</v>
      </c>
      <c r="D151" t="s">
        <v>291</v>
      </c>
      <c r="E151" t="s">
        <v>397</v>
      </c>
      <c r="F151" t="s">
        <v>1081</v>
      </c>
      <c r="G151" t="s">
        <v>27</v>
      </c>
      <c r="H151">
        <f>VLOOKUP(A151,[1]ISIMM!$F$6:$Z$431,10,FALSE)</f>
        <v>240</v>
      </c>
      <c r="I151">
        <f>VLOOKUP(A151,[1]ISIMM!$F$6:$Z$431,11,FALSE)</f>
        <v>275</v>
      </c>
      <c r="J151">
        <f>VLOOKUP(A151,[1]ISIMM!$F$6:$Z$431,12,FALSE)</f>
        <v>203</v>
      </c>
      <c r="K151">
        <f>VLOOKUP(A151,[1]ISIMM!$F$6:$Z$431,13,FALSE)</f>
        <v>171</v>
      </c>
      <c r="L151">
        <f>VLOOKUP(A151,[1]ISIMM!$F$6:$Z$431,14,FALSE)</f>
        <v>889</v>
      </c>
      <c r="M151">
        <f>VLOOKUP(A151,[1]ISIMM!$F$6:$Z$431,16,FALSE)</f>
        <v>0.9</v>
      </c>
      <c r="N151">
        <f>VLOOKUP(A151,[1]ISIMM!$F$6:$Z$431,17,FALSE)</f>
        <v>1</v>
      </c>
      <c r="O151">
        <f>VLOOKUP(A151,[1]ISIMM!$F$6:$Z$431,18,FALSE)</f>
        <v>1</v>
      </c>
      <c r="P151">
        <f>VLOOKUP(A151,[1]ISIMM!$F$6:$Z$431,19,FALSE)</f>
        <v>1</v>
      </c>
      <c r="Q151">
        <f>VLOOKUP(A151,[1]ISIMM!$F$6:$Z$431,20,FALSE)</f>
        <v>1</v>
      </c>
      <c r="R151">
        <f>VLOOKUP(A151,[1]ISIMM!$F$6:$Z$431,21,FALSE)</f>
        <v>1</v>
      </c>
      <c r="S151" t="s">
        <v>1308</v>
      </c>
      <c r="T151" t="s">
        <v>1307</v>
      </c>
      <c r="U151" t="s">
        <v>1307</v>
      </c>
      <c r="V151" t="s">
        <v>1307</v>
      </c>
      <c r="W151" t="s">
        <v>1307</v>
      </c>
      <c r="X151" t="s">
        <v>1307</v>
      </c>
    </row>
    <row r="152" spans="1:24">
      <c r="A152" t="s">
        <v>398</v>
      </c>
      <c r="B152" t="s">
        <v>112</v>
      </c>
      <c r="C152" t="s">
        <v>117</v>
      </c>
      <c r="D152" t="s">
        <v>291</v>
      </c>
      <c r="E152" t="s">
        <v>399</v>
      </c>
      <c r="F152" t="s">
        <v>1082</v>
      </c>
      <c r="G152" t="s">
        <v>27</v>
      </c>
      <c r="H152">
        <f>VLOOKUP(A152,[1]ISIMM!$F$6:$Z$431,10,FALSE)</f>
        <v>144</v>
      </c>
      <c r="I152">
        <f>VLOOKUP(A152,[1]ISIMM!$F$6:$Z$431,11,FALSE)</f>
        <v>178</v>
      </c>
      <c r="J152">
        <f>VLOOKUP(A152,[1]ISIMM!$F$6:$Z$431,12,FALSE)</f>
        <v>111</v>
      </c>
      <c r="K152">
        <f>VLOOKUP(A152,[1]ISIMM!$F$6:$Z$431,13,FALSE)</f>
        <v>113</v>
      </c>
      <c r="L152">
        <f>VLOOKUP(A152,[1]ISIMM!$F$6:$Z$431,14,FALSE)</f>
        <v>546</v>
      </c>
      <c r="M152">
        <f>VLOOKUP(A152,[1]ISIMM!$F$6:$Z$431,16,FALSE)</f>
        <v>1</v>
      </c>
      <c r="N152">
        <f>VLOOKUP(A152,[1]ISIMM!$F$6:$Z$431,17,FALSE)</f>
        <v>1</v>
      </c>
      <c r="O152">
        <f>VLOOKUP(A152,[1]ISIMM!$F$6:$Z$431,18,FALSE)</f>
        <v>1</v>
      </c>
      <c r="P152">
        <f>VLOOKUP(A152,[1]ISIMM!$F$6:$Z$431,19,FALSE)</f>
        <v>1</v>
      </c>
      <c r="Q152">
        <f>VLOOKUP(A152,[1]ISIMM!$F$6:$Z$431,20,FALSE)</f>
        <v>1</v>
      </c>
      <c r="R152">
        <f>VLOOKUP(A152,[1]ISIMM!$F$6:$Z$431,21,FALSE)</f>
        <v>1</v>
      </c>
      <c r="S152" t="s">
        <v>1307</v>
      </c>
      <c r="T152" t="s">
        <v>1307</v>
      </c>
      <c r="U152" t="s">
        <v>1307</v>
      </c>
      <c r="V152" t="s">
        <v>1307</v>
      </c>
      <c r="W152" t="s">
        <v>1307</v>
      </c>
      <c r="X152" t="s">
        <v>1307</v>
      </c>
    </row>
    <row r="153" spans="1:24">
      <c r="A153" t="s">
        <v>400</v>
      </c>
      <c r="B153" t="s">
        <v>112</v>
      </c>
      <c r="C153" t="s">
        <v>117</v>
      </c>
      <c r="D153" t="s">
        <v>291</v>
      </c>
      <c r="E153" t="s">
        <v>401</v>
      </c>
      <c r="F153" t="s">
        <v>1083</v>
      </c>
      <c r="G153" t="s">
        <v>27</v>
      </c>
      <c r="H153">
        <f>VLOOKUP(A153,[1]ISIMM!$F$6:$Z$431,10,FALSE)</f>
        <v>67</v>
      </c>
      <c r="I153">
        <f>VLOOKUP(A153,[1]ISIMM!$F$6:$Z$431,11,FALSE)</f>
        <v>50</v>
      </c>
      <c r="J153">
        <f>VLOOKUP(A153,[1]ISIMM!$F$6:$Z$431,12,FALSE)</f>
        <v>43</v>
      </c>
      <c r="K153">
        <f>VLOOKUP(A153,[1]ISIMM!$F$6:$Z$431,13,FALSE)</f>
        <v>47</v>
      </c>
      <c r="L153">
        <f>VLOOKUP(A153,[1]ISIMM!$F$6:$Z$431,14,FALSE)</f>
        <v>207</v>
      </c>
      <c r="M153">
        <f>VLOOKUP(A153,[1]ISIMM!$F$6:$Z$431,16,FALSE)</f>
        <v>1</v>
      </c>
      <c r="N153">
        <f>VLOOKUP(A153,[1]ISIMM!$F$6:$Z$431,17,FALSE)</f>
        <v>1</v>
      </c>
      <c r="O153">
        <f>VLOOKUP(A153,[1]ISIMM!$F$6:$Z$431,18,FALSE)</f>
        <v>1</v>
      </c>
      <c r="P153">
        <f>VLOOKUP(A153,[1]ISIMM!$F$6:$Z$431,19,FALSE)</f>
        <v>1</v>
      </c>
      <c r="Q153">
        <f>VLOOKUP(A153,[1]ISIMM!$F$6:$Z$431,20,FALSE)</f>
        <v>1</v>
      </c>
      <c r="R153">
        <f>VLOOKUP(A153,[1]ISIMM!$F$6:$Z$431,21,FALSE)</f>
        <v>1</v>
      </c>
      <c r="S153" t="s">
        <v>1307</v>
      </c>
      <c r="T153" t="s">
        <v>1307</v>
      </c>
      <c r="U153" t="s">
        <v>1307</v>
      </c>
      <c r="V153" t="s">
        <v>1307</v>
      </c>
      <c r="W153" t="s">
        <v>1307</v>
      </c>
      <c r="X153" t="s">
        <v>1307</v>
      </c>
    </row>
    <row r="154" spans="1:24">
      <c r="A154" t="s">
        <v>402</v>
      </c>
      <c r="B154" t="s">
        <v>112</v>
      </c>
      <c r="C154" t="s">
        <v>117</v>
      </c>
      <c r="D154" t="s">
        <v>291</v>
      </c>
      <c r="E154" t="s">
        <v>403</v>
      </c>
      <c r="F154" t="s">
        <v>1084</v>
      </c>
      <c r="G154" t="s">
        <v>27</v>
      </c>
      <c r="H154">
        <f>VLOOKUP(A154,[1]ISIMM!$F$6:$Z$431,10,FALSE)</f>
        <v>348</v>
      </c>
      <c r="I154">
        <f>VLOOKUP(A154,[1]ISIMM!$F$6:$Z$431,11,FALSE)</f>
        <v>366</v>
      </c>
      <c r="J154">
        <f>VLOOKUP(A154,[1]ISIMM!$F$6:$Z$431,12,FALSE)</f>
        <v>215</v>
      </c>
      <c r="K154">
        <f>VLOOKUP(A154,[1]ISIMM!$F$6:$Z$431,13,FALSE)</f>
        <v>200</v>
      </c>
      <c r="L154">
        <f>VLOOKUP(A154,[1]ISIMM!$F$6:$Z$431,14,FALSE)</f>
        <v>1129</v>
      </c>
      <c r="M154">
        <f>VLOOKUP(A154,[1]ISIMM!$F$6:$Z$431,16,FALSE)</f>
        <v>1</v>
      </c>
      <c r="N154">
        <f>VLOOKUP(A154,[1]ISIMM!$F$6:$Z$431,17,FALSE)</f>
        <v>1</v>
      </c>
      <c r="O154">
        <f>VLOOKUP(A154,[1]ISIMM!$F$6:$Z$431,18,FALSE)</f>
        <v>1</v>
      </c>
      <c r="P154">
        <f>VLOOKUP(A154,[1]ISIMM!$F$6:$Z$431,19,FALSE)</f>
        <v>1</v>
      </c>
      <c r="Q154">
        <f>VLOOKUP(A154,[1]ISIMM!$F$6:$Z$431,20,FALSE)</f>
        <v>1</v>
      </c>
      <c r="R154">
        <f>VLOOKUP(A154,[1]ISIMM!$F$6:$Z$431,21,FALSE)</f>
        <v>1</v>
      </c>
      <c r="S154" t="s">
        <v>1307</v>
      </c>
      <c r="T154" t="s">
        <v>1307</v>
      </c>
      <c r="U154" t="s">
        <v>1307</v>
      </c>
      <c r="V154" t="s">
        <v>1307</v>
      </c>
      <c r="W154" t="s">
        <v>1307</v>
      </c>
      <c r="X154" t="s">
        <v>1307</v>
      </c>
    </row>
    <row r="155" spans="1:24">
      <c r="A155" t="s">
        <v>404</v>
      </c>
      <c r="B155" t="s">
        <v>112</v>
      </c>
      <c r="C155" t="s">
        <v>117</v>
      </c>
      <c r="D155" t="s">
        <v>291</v>
      </c>
      <c r="E155" t="s">
        <v>405</v>
      </c>
      <c r="F155" t="s">
        <v>1085</v>
      </c>
      <c r="G155" t="s">
        <v>27</v>
      </c>
      <c r="H155">
        <f>VLOOKUP(A155,[1]ISIMM!$F$6:$Z$431,10,FALSE)</f>
        <v>209</v>
      </c>
      <c r="I155">
        <f>VLOOKUP(A155,[1]ISIMM!$F$6:$Z$431,11,FALSE)</f>
        <v>231</v>
      </c>
      <c r="J155">
        <f>VLOOKUP(A155,[1]ISIMM!$F$6:$Z$431,12,FALSE)</f>
        <v>127</v>
      </c>
      <c r="K155">
        <f>VLOOKUP(A155,[1]ISIMM!$F$6:$Z$431,13,FALSE)</f>
        <v>126</v>
      </c>
      <c r="L155">
        <f>VLOOKUP(A155,[1]ISIMM!$F$6:$Z$431,14,FALSE)</f>
        <v>693</v>
      </c>
      <c r="M155">
        <f>VLOOKUP(A155,[1]ISIMM!$F$6:$Z$431,16,FALSE)</f>
        <v>1</v>
      </c>
      <c r="N155">
        <f>VLOOKUP(A155,[1]ISIMM!$F$6:$Z$431,17,FALSE)</f>
        <v>1</v>
      </c>
      <c r="O155">
        <f>VLOOKUP(A155,[1]ISIMM!$F$6:$Z$431,18,FALSE)</f>
        <v>1</v>
      </c>
      <c r="P155">
        <f>VLOOKUP(A155,[1]ISIMM!$F$6:$Z$431,19,FALSE)</f>
        <v>1</v>
      </c>
      <c r="Q155">
        <f>VLOOKUP(A155,[1]ISIMM!$F$6:$Z$431,20,FALSE)</f>
        <v>1</v>
      </c>
      <c r="R155">
        <f>VLOOKUP(A155,[1]ISIMM!$F$6:$Z$431,21,FALSE)</f>
        <v>1</v>
      </c>
      <c r="S155" t="s">
        <v>1307</v>
      </c>
      <c r="T155" t="s">
        <v>1307</v>
      </c>
      <c r="U155" t="s">
        <v>1307</v>
      </c>
      <c r="V155" t="s">
        <v>1307</v>
      </c>
      <c r="W155" t="s">
        <v>1307</v>
      </c>
      <c r="X155" t="s">
        <v>1307</v>
      </c>
    </row>
    <row r="156" spans="1:24">
      <c r="A156" t="s">
        <v>406</v>
      </c>
      <c r="B156" t="s">
        <v>112</v>
      </c>
      <c r="C156" t="s">
        <v>117</v>
      </c>
      <c r="D156" t="s">
        <v>291</v>
      </c>
      <c r="E156" t="s">
        <v>407</v>
      </c>
      <c r="F156" t="s">
        <v>1086</v>
      </c>
      <c r="G156" t="s">
        <v>27</v>
      </c>
      <c r="H156">
        <f>VLOOKUP(A156,[1]ISIMM!$F$6:$Z$431,10,FALSE)</f>
        <v>895</v>
      </c>
      <c r="I156">
        <f>VLOOKUP(A156,[1]ISIMM!$F$6:$Z$431,11,FALSE)</f>
        <v>909</v>
      </c>
      <c r="J156">
        <f>VLOOKUP(A156,[1]ISIMM!$F$6:$Z$431,12,FALSE)</f>
        <v>447</v>
      </c>
      <c r="K156">
        <f>VLOOKUP(A156,[1]ISIMM!$F$6:$Z$431,13,FALSE)</f>
        <v>366</v>
      </c>
      <c r="L156">
        <f>VLOOKUP(A156,[1]ISIMM!$F$6:$Z$431,14,FALSE)</f>
        <v>2617</v>
      </c>
      <c r="M156">
        <f>VLOOKUP(A156,[1]ISIMM!$F$6:$Z$431,16,FALSE)</f>
        <v>1</v>
      </c>
      <c r="N156">
        <f>VLOOKUP(A156,[1]ISIMM!$F$6:$Z$431,17,FALSE)</f>
        <v>1</v>
      </c>
      <c r="O156">
        <f>VLOOKUP(A156,[1]ISIMM!$F$6:$Z$431,18,FALSE)</f>
        <v>1</v>
      </c>
      <c r="P156">
        <f>VLOOKUP(A156,[1]ISIMM!$F$6:$Z$431,19,FALSE)</f>
        <v>1</v>
      </c>
      <c r="Q156">
        <f>VLOOKUP(A156,[1]ISIMM!$F$6:$Z$431,20,FALSE)</f>
        <v>1</v>
      </c>
      <c r="R156">
        <f>VLOOKUP(A156,[1]ISIMM!$F$6:$Z$431,21,FALSE)</f>
        <v>1</v>
      </c>
      <c r="S156" t="s">
        <v>1307</v>
      </c>
      <c r="T156" t="s">
        <v>1307</v>
      </c>
      <c r="U156" t="s">
        <v>1307</v>
      </c>
      <c r="V156" t="s">
        <v>1307</v>
      </c>
      <c r="W156" t="s">
        <v>1307</v>
      </c>
      <c r="X156" t="s">
        <v>1307</v>
      </c>
    </row>
    <row r="157" spans="1:24">
      <c r="A157" t="s">
        <v>408</v>
      </c>
      <c r="B157" t="s">
        <v>112</v>
      </c>
      <c r="C157" t="s">
        <v>117</v>
      </c>
      <c r="D157" t="s">
        <v>291</v>
      </c>
      <c r="E157" t="s">
        <v>409</v>
      </c>
      <c r="F157" t="s">
        <v>1087</v>
      </c>
      <c r="G157" t="s">
        <v>27</v>
      </c>
      <c r="H157">
        <f>VLOOKUP(A157,[1]ISIMM!$F$6:$Z$431,10,FALSE)</f>
        <v>218</v>
      </c>
      <c r="I157">
        <f>VLOOKUP(A157,[1]ISIMM!$F$6:$Z$431,11,FALSE)</f>
        <v>250</v>
      </c>
      <c r="J157">
        <f>VLOOKUP(A157,[1]ISIMM!$F$6:$Z$431,12,FALSE)</f>
        <v>158</v>
      </c>
      <c r="K157">
        <f>VLOOKUP(A157,[1]ISIMM!$F$6:$Z$431,13,FALSE)</f>
        <v>139</v>
      </c>
      <c r="L157">
        <f>VLOOKUP(A157,[1]ISIMM!$F$6:$Z$431,14,FALSE)</f>
        <v>765</v>
      </c>
      <c r="M157">
        <f>VLOOKUP(A157,[1]ISIMM!$F$6:$Z$431,16,FALSE)</f>
        <v>1</v>
      </c>
      <c r="N157">
        <f>VLOOKUP(A157,[1]ISIMM!$F$6:$Z$431,17,FALSE)</f>
        <v>1</v>
      </c>
      <c r="O157">
        <f>VLOOKUP(A157,[1]ISIMM!$F$6:$Z$431,18,FALSE)</f>
        <v>1</v>
      </c>
      <c r="P157">
        <f>VLOOKUP(A157,[1]ISIMM!$F$6:$Z$431,19,FALSE)</f>
        <v>1</v>
      </c>
      <c r="Q157">
        <f>VLOOKUP(A157,[1]ISIMM!$F$6:$Z$431,20,FALSE)</f>
        <v>1</v>
      </c>
      <c r="R157">
        <f>VLOOKUP(A157,[1]ISIMM!$F$6:$Z$431,21,FALSE)</f>
        <v>0</v>
      </c>
      <c r="S157" t="s">
        <v>1307</v>
      </c>
      <c r="T157" t="s">
        <v>1307</v>
      </c>
      <c r="U157" t="s">
        <v>1307</v>
      </c>
      <c r="V157" t="s">
        <v>1307</v>
      </c>
      <c r="W157" t="s">
        <v>1307</v>
      </c>
      <c r="X157" t="s">
        <v>37</v>
      </c>
    </row>
    <row r="158" spans="1:24">
      <c r="A158" t="s">
        <v>410</v>
      </c>
      <c r="B158" t="s">
        <v>112</v>
      </c>
      <c r="C158" t="s">
        <v>117</v>
      </c>
      <c r="D158" t="s">
        <v>291</v>
      </c>
      <c r="E158" t="s">
        <v>411</v>
      </c>
      <c r="F158" t="s">
        <v>1088</v>
      </c>
      <c r="G158" t="s">
        <v>27</v>
      </c>
      <c r="H158">
        <f>VLOOKUP(A158,[1]ISIMM!$F$6:$Z$431,10,FALSE)</f>
        <v>64</v>
      </c>
      <c r="I158">
        <f>VLOOKUP(A158,[1]ISIMM!$F$6:$Z$431,11,FALSE)</f>
        <v>76</v>
      </c>
      <c r="J158">
        <f>VLOOKUP(A158,[1]ISIMM!$F$6:$Z$431,12,FALSE)</f>
        <v>60</v>
      </c>
      <c r="K158">
        <f>VLOOKUP(A158,[1]ISIMM!$F$6:$Z$431,13,FALSE)</f>
        <v>57</v>
      </c>
      <c r="L158">
        <f>VLOOKUP(A158,[1]ISIMM!$F$6:$Z$431,14,FALSE)</f>
        <v>257</v>
      </c>
      <c r="M158">
        <f>VLOOKUP(A158,[1]ISIMM!$F$6:$Z$431,16,FALSE)</f>
        <v>1</v>
      </c>
      <c r="N158">
        <f>VLOOKUP(A158,[1]ISIMM!$F$6:$Z$431,17,FALSE)</f>
        <v>1</v>
      </c>
      <c r="O158">
        <f>VLOOKUP(A158,[1]ISIMM!$F$6:$Z$431,18,FALSE)</f>
        <v>1</v>
      </c>
      <c r="P158">
        <f>VLOOKUP(A158,[1]ISIMM!$F$6:$Z$431,19,FALSE)</f>
        <v>1</v>
      </c>
      <c r="Q158">
        <f>VLOOKUP(A158,[1]ISIMM!$F$6:$Z$431,20,FALSE)</f>
        <v>1</v>
      </c>
      <c r="R158">
        <f>VLOOKUP(A158,[1]ISIMM!$F$6:$Z$431,21,FALSE)</f>
        <v>1</v>
      </c>
      <c r="S158" t="s">
        <v>1307</v>
      </c>
      <c r="T158" t="s">
        <v>1307</v>
      </c>
      <c r="U158" t="s">
        <v>1307</v>
      </c>
      <c r="V158" t="s">
        <v>1307</v>
      </c>
      <c r="W158" t="s">
        <v>1307</v>
      </c>
      <c r="X158" t="s">
        <v>1307</v>
      </c>
    </row>
    <row r="159" spans="1:24">
      <c r="A159" t="s">
        <v>412</v>
      </c>
      <c r="B159" t="s">
        <v>112</v>
      </c>
      <c r="C159" t="s">
        <v>117</v>
      </c>
      <c r="D159" t="s">
        <v>291</v>
      </c>
      <c r="E159" t="s">
        <v>413</v>
      </c>
      <c r="F159" t="s">
        <v>1089</v>
      </c>
      <c r="G159" t="s">
        <v>27</v>
      </c>
      <c r="H159">
        <f>VLOOKUP(A159,[1]ISIMM!$F$6:$Z$431,10,FALSE)</f>
        <v>428</v>
      </c>
      <c r="I159">
        <f>VLOOKUP(A159,[1]ISIMM!$F$6:$Z$431,11,FALSE)</f>
        <v>440</v>
      </c>
      <c r="J159">
        <f>VLOOKUP(A159,[1]ISIMM!$F$6:$Z$431,12,FALSE)</f>
        <v>261</v>
      </c>
      <c r="K159">
        <f>VLOOKUP(A159,[1]ISIMM!$F$6:$Z$431,13,FALSE)</f>
        <v>201</v>
      </c>
      <c r="L159">
        <f>VLOOKUP(A159,[1]ISIMM!$F$6:$Z$431,14,FALSE)</f>
        <v>1330</v>
      </c>
      <c r="M159">
        <f>VLOOKUP(A159,[1]ISIMM!$F$6:$Z$431,16,FALSE)</f>
        <v>1</v>
      </c>
      <c r="N159">
        <f>VLOOKUP(A159,[1]ISIMM!$F$6:$Z$431,17,FALSE)</f>
        <v>1</v>
      </c>
      <c r="O159">
        <f>VLOOKUP(A159,[1]ISIMM!$F$6:$Z$431,18,FALSE)</f>
        <v>1</v>
      </c>
      <c r="P159">
        <f>VLOOKUP(A159,[1]ISIMM!$F$6:$Z$431,19,FALSE)</f>
        <v>1</v>
      </c>
      <c r="Q159">
        <f>VLOOKUP(A159,[1]ISIMM!$F$6:$Z$431,20,FALSE)</f>
        <v>1</v>
      </c>
      <c r="R159">
        <f>VLOOKUP(A159,[1]ISIMM!$F$6:$Z$431,21,FALSE)</f>
        <v>1</v>
      </c>
      <c r="S159" t="s">
        <v>1307</v>
      </c>
      <c r="T159" t="s">
        <v>1307</v>
      </c>
      <c r="U159" t="s">
        <v>1307</v>
      </c>
      <c r="V159" t="s">
        <v>1307</v>
      </c>
      <c r="W159" t="s">
        <v>1307</v>
      </c>
      <c r="X159" t="s">
        <v>1307</v>
      </c>
    </row>
    <row r="160" spans="1:24">
      <c r="A160" t="s">
        <v>414</v>
      </c>
      <c r="B160" t="s">
        <v>112</v>
      </c>
      <c r="C160" t="s">
        <v>117</v>
      </c>
      <c r="D160" t="s">
        <v>291</v>
      </c>
      <c r="E160" t="s">
        <v>415</v>
      </c>
      <c r="F160" t="s">
        <v>1090</v>
      </c>
      <c r="G160" t="s">
        <v>27</v>
      </c>
      <c r="H160">
        <f>VLOOKUP(A160,[1]ISIMM!$F$6:$Z$431,10,FALSE)</f>
        <v>372</v>
      </c>
      <c r="I160">
        <f>VLOOKUP(A160,[1]ISIMM!$F$6:$Z$431,11,FALSE)</f>
        <v>377</v>
      </c>
      <c r="J160">
        <f>VLOOKUP(A160,[1]ISIMM!$F$6:$Z$431,12,FALSE)</f>
        <v>352</v>
      </c>
      <c r="K160">
        <f>VLOOKUP(A160,[1]ISIMM!$F$6:$Z$431,13,FALSE)</f>
        <v>322</v>
      </c>
      <c r="L160">
        <f>VLOOKUP(A160,[1]ISIMM!$F$6:$Z$431,14,FALSE)</f>
        <v>1423</v>
      </c>
      <c r="M160">
        <f>VLOOKUP(A160,[1]ISIMM!$F$6:$Z$431,16,FALSE)</f>
        <v>0.91</v>
      </c>
      <c r="N160">
        <f>VLOOKUP(A160,[1]ISIMM!$F$6:$Z$431,17,FALSE)</f>
        <v>1</v>
      </c>
      <c r="O160">
        <f>VLOOKUP(A160,[1]ISIMM!$F$6:$Z$431,18,FALSE)</f>
        <v>1</v>
      </c>
      <c r="P160">
        <f>VLOOKUP(A160,[1]ISIMM!$F$6:$Z$431,19,FALSE)</f>
        <v>1</v>
      </c>
      <c r="Q160">
        <f>VLOOKUP(A160,[1]ISIMM!$F$6:$Z$431,20,FALSE)</f>
        <v>1</v>
      </c>
      <c r="R160">
        <f>VLOOKUP(A160,[1]ISIMM!$F$6:$Z$431,21,FALSE)</f>
        <v>1</v>
      </c>
      <c r="S160" t="s">
        <v>1308</v>
      </c>
      <c r="T160" t="s">
        <v>1307</v>
      </c>
      <c r="U160" t="s">
        <v>1307</v>
      </c>
      <c r="V160" t="s">
        <v>1307</v>
      </c>
      <c r="W160" t="s">
        <v>1307</v>
      </c>
      <c r="X160" t="s">
        <v>1307</v>
      </c>
    </row>
    <row r="161" spans="1:24">
      <c r="A161" t="s">
        <v>416</v>
      </c>
      <c r="B161" t="s">
        <v>112</v>
      </c>
      <c r="C161" t="s">
        <v>117</v>
      </c>
      <c r="D161" t="s">
        <v>291</v>
      </c>
      <c r="E161" t="s">
        <v>417</v>
      </c>
      <c r="F161" t="s">
        <v>1091</v>
      </c>
      <c r="G161" t="s">
        <v>27</v>
      </c>
      <c r="H161">
        <f>VLOOKUP(A161,[1]ISIMM!$F$6:$Z$431,10,FALSE)</f>
        <v>404</v>
      </c>
      <c r="I161">
        <f>VLOOKUP(A161,[1]ISIMM!$F$6:$Z$431,11,FALSE)</f>
        <v>357</v>
      </c>
      <c r="J161">
        <f>VLOOKUP(A161,[1]ISIMM!$F$6:$Z$431,12,FALSE)</f>
        <v>418</v>
      </c>
      <c r="K161">
        <f>VLOOKUP(A161,[1]ISIMM!$F$6:$Z$431,13,FALSE)</f>
        <v>363</v>
      </c>
      <c r="L161">
        <f>VLOOKUP(A161,[1]ISIMM!$F$6:$Z$431,14,FALSE)</f>
        <v>1542</v>
      </c>
      <c r="M161">
        <f>VLOOKUP(A161,[1]ISIMM!$F$6:$Z$431,16,FALSE)</f>
        <v>0.85</v>
      </c>
      <c r="N161">
        <f>VLOOKUP(A161,[1]ISIMM!$F$6:$Z$431,17,FALSE)</f>
        <v>1</v>
      </c>
      <c r="O161">
        <f>VLOOKUP(A161,[1]ISIMM!$F$6:$Z$431,18,FALSE)</f>
        <v>1</v>
      </c>
      <c r="P161">
        <f>VLOOKUP(A161,[1]ISIMM!$F$6:$Z$431,19,FALSE)</f>
        <v>1</v>
      </c>
      <c r="Q161">
        <f>VLOOKUP(A161,[1]ISIMM!$F$6:$Z$431,20,FALSE)</f>
        <v>1</v>
      </c>
      <c r="R161">
        <f>VLOOKUP(A161,[1]ISIMM!$F$6:$Z$431,21,FALSE)</f>
        <v>1</v>
      </c>
      <c r="S161" t="s">
        <v>1308</v>
      </c>
      <c r="T161" t="s">
        <v>1307</v>
      </c>
      <c r="U161" t="s">
        <v>1307</v>
      </c>
      <c r="V161" t="s">
        <v>1307</v>
      </c>
      <c r="W161" t="s">
        <v>1307</v>
      </c>
      <c r="X161" t="s">
        <v>1307</v>
      </c>
    </row>
    <row r="162" spans="1:24">
      <c r="A162" t="s">
        <v>418</v>
      </c>
      <c r="B162" t="s">
        <v>112</v>
      </c>
      <c r="C162" t="s">
        <v>117</v>
      </c>
      <c r="D162" t="s">
        <v>291</v>
      </c>
      <c r="E162" t="s">
        <v>419</v>
      </c>
      <c r="F162" t="s">
        <v>1092</v>
      </c>
      <c r="G162" t="s">
        <v>27</v>
      </c>
      <c r="H162">
        <f>VLOOKUP(A162,[1]ISIMM!$F$6:$Z$431,10,FALSE)</f>
        <v>348</v>
      </c>
      <c r="I162">
        <f>VLOOKUP(A162,[1]ISIMM!$F$6:$Z$431,11,FALSE)</f>
        <v>404</v>
      </c>
      <c r="J162">
        <f>VLOOKUP(A162,[1]ISIMM!$F$6:$Z$431,12,FALSE)</f>
        <v>218</v>
      </c>
      <c r="K162">
        <f>VLOOKUP(A162,[1]ISIMM!$F$6:$Z$431,13,FALSE)</f>
        <v>194</v>
      </c>
      <c r="L162">
        <f>VLOOKUP(A162,[1]ISIMM!$F$6:$Z$431,14,FALSE)</f>
        <v>1164</v>
      </c>
      <c r="M162">
        <f>VLOOKUP(A162,[1]ISIMM!$F$6:$Z$431,16,FALSE)</f>
        <v>1</v>
      </c>
      <c r="N162">
        <f>VLOOKUP(A162,[1]ISIMM!$F$6:$Z$431,17,FALSE)</f>
        <v>1</v>
      </c>
      <c r="O162">
        <f>VLOOKUP(A162,[1]ISIMM!$F$6:$Z$431,18,FALSE)</f>
        <v>1</v>
      </c>
      <c r="P162">
        <f>VLOOKUP(A162,[1]ISIMM!$F$6:$Z$431,19,FALSE)</f>
        <v>1</v>
      </c>
      <c r="Q162">
        <f>VLOOKUP(A162,[1]ISIMM!$F$6:$Z$431,20,FALSE)</f>
        <v>1</v>
      </c>
      <c r="R162">
        <f>VLOOKUP(A162,[1]ISIMM!$F$6:$Z$431,21,FALSE)</f>
        <v>1</v>
      </c>
      <c r="S162" t="s">
        <v>1307</v>
      </c>
      <c r="T162" t="s">
        <v>1307</v>
      </c>
      <c r="U162" t="s">
        <v>1307</v>
      </c>
      <c r="V162" t="s">
        <v>1307</v>
      </c>
      <c r="W162" t="s">
        <v>1307</v>
      </c>
      <c r="X162" t="s">
        <v>1307</v>
      </c>
    </row>
    <row r="163" spans="1:24">
      <c r="A163" t="s">
        <v>420</v>
      </c>
      <c r="B163" t="s">
        <v>112</v>
      </c>
      <c r="C163" t="s">
        <v>117</v>
      </c>
      <c r="D163" t="s">
        <v>291</v>
      </c>
      <c r="E163" t="s">
        <v>421</v>
      </c>
      <c r="F163" t="s">
        <v>1093</v>
      </c>
      <c r="G163" t="s">
        <v>27</v>
      </c>
      <c r="H163">
        <f>VLOOKUP(A163,[1]ISIMM!$F$6:$Z$431,10,FALSE)</f>
        <v>361</v>
      </c>
      <c r="I163">
        <f>VLOOKUP(A163,[1]ISIMM!$F$6:$Z$431,11,FALSE)</f>
        <v>397</v>
      </c>
      <c r="J163">
        <f>VLOOKUP(A163,[1]ISIMM!$F$6:$Z$431,12,FALSE)</f>
        <v>256</v>
      </c>
      <c r="K163">
        <f>VLOOKUP(A163,[1]ISIMM!$F$6:$Z$431,13,FALSE)</f>
        <v>245</v>
      </c>
      <c r="L163">
        <f>VLOOKUP(A163,[1]ISIMM!$F$6:$Z$431,14,FALSE)</f>
        <v>1259</v>
      </c>
      <c r="M163">
        <f>VLOOKUP(A163,[1]ISIMM!$F$6:$Z$431,16,FALSE)</f>
        <v>0.8</v>
      </c>
      <c r="N163">
        <f>VLOOKUP(A163,[1]ISIMM!$F$6:$Z$431,17,FALSE)</f>
        <v>1</v>
      </c>
      <c r="O163">
        <f>VLOOKUP(A163,[1]ISIMM!$F$6:$Z$431,18,FALSE)</f>
        <v>1</v>
      </c>
      <c r="P163">
        <f>VLOOKUP(A163,[1]ISIMM!$F$6:$Z$431,19,FALSE)</f>
        <v>1</v>
      </c>
      <c r="Q163">
        <f>VLOOKUP(A163,[1]ISIMM!$F$6:$Z$431,20,FALSE)</f>
        <v>1</v>
      </c>
      <c r="R163">
        <f>VLOOKUP(A163,[1]ISIMM!$F$6:$Z$431,21,FALSE)</f>
        <v>1</v>
      </c>
      <c r="S163" t="s">
        <v>1308</v>
      </c>
      <c r="T163" t="s">
        <v>1307</v>
      </c>
      <c r="U163" t="s">
        <v>1307</v>
      </c>
      <c r="V163" t="s">
        <v>1307</v>
      </c>
      <c r="W163" t="s">
        <v>1307</v>
      </c>
      <c r="X163" t="s">
        <v>1307</v>
      </c>
    </row>
    <row r="164" spans="1:24">
      <c r="A164" t="s">
        <v>422</v>
      </c>
      <c r="B164" t="s">
        <v>112</v>
      </c>
      <c r="C164" t="s">
        <v>117</v>
      </c>
      <c r="D164" t="s">
        <v>291</v>
      </c>
      <c r="E164" t="s">
        <v>423</v>
      </c>
      <c r="F164" t="s">
        <v>1094</v>
      </c>
      <c r="G164" t="s">
        <v>27</v>
      </c>
      <c r="H164">
        <f>VLOOKUP(A164,[1]ISIMM!$F$6:$Z$431,10,FALSE)</f>
        <v>953</v>
      </c>
      <c r="I164">
        <f>VLOOKUP(A164,[1]ISIMM!$F$6:$Z$431,11,FALSE)</f>
        <v>1094</v>
      </c>
      <c r="J164">
        <f>VLOOKUP(A164,[1]ISIMM!$F$6:$Z$431,12,FALSE)</f>
        <v>789</v>
      </c>
      <c r="K164">
        <f>VLOOKUP(A164,[1]ISIMM!$F$6:$Z$431,13,FALSE)</f>
        <v>730</v>
      </c>
      <c r="L164">
        <f>VLOOKUP(A164,[1]ISIMM!$F$6:$Z$431,14,FALSE)</f>
        <v>3566</v>
      </c>
      <c r="M164">
        <f>VLOOKUP(A164,[1]ISIMM!$F$6:$Z$431,16,FALSE)</f>
        <v>0.9</v>
      </c>
      <c r="N164">
        <f>VLOOKUP(A164,[1]ISIMM!$F$6:$Z$431,17,FALSE)</f>
        <v>1</v>
      </c>
      <c r="O164">
        <f>VLOOKUP(A164,[1]ISIMM!$F$6:$Z$431,18,FALSE)</f>
        <v>1</v>
      </c>
      <c r="P164">
        <f>VLOOKUP(A164,[1]ISIMM!$F$6:$Z$431,19,FALSE)</f>
        <v>1</v>
      </c>
      <c r="Q164">
        <f>VLOOKUP(A164,[1]ISIMM!$F$6:$Z$431,20,FALSE)</f>
        <v>1</v>
      </c>
      <c r="R164">
        <f>VLOOKUP(A164,[1]ISIMM!$F$6:$Z$431,21,FALSE)</f>
        <v>1</v>
      </c>
      <c r="S164" t="s">
        <v>1308</v>
      </c>
      <c r="T164" t="s">
        <v>1307</v>
      </c>
      <c r="U164" t="s">
        <v>1307</v>
      </c>
      <c r="V164" t="s">
        <v>1307</v>
      </c>
      <c r="W164" t="s">
        <v>1307</v>
      </c>
      <c r="X164" t="s">
        <v>1307</v>
      </c>
    </row>
    <row r="165" spans="1:24">
      <c r="A165" t="s">
        <v>424</v>
      </c>
      <c r="B165" t="s">
        <v>112</v>
      </c>
      <c r="C165" t="s">
        <v>117</v>
      </c>
      <c r="D165" t="s">
        <v>291</v>
      </c>
      <c r="E165" t="s">
        <v>425</v>
      </c>
      <c r="F165" t="s">
        <v>1095</v>
      </c>
      <c r="G165" t="s">
        <v>27</v>
      </c>
      <c r="H165">
        <f>VLOOKUP(A165,[1]ISIMM!$F$6:$Z$431,10,FALSE)</f>
        <v>597</v>
      </c>
      <c r="I165">
        <f>VLOOKUP(A165,[1]ISIMM!$F$6:$Z$431,11,FALSE)</f>
        <v>549</v>
      </c>
      <c r="J165">
        <f>VLOOKUP(A165,[1]ISIMM!$F$6:$Z$431,12,FALSE)</f>
        <v>380</v>
      </c>
      <c r="K165">
        <f>VLOOKUP(A165,[1]ISIMM!$F$6:$Z$431,13,FALSE)</f>
        <v>398</v>
      </c>
      <c r="L165">
        <f>VLOOKUP(A165,[1]ISIMM!$F$6:$Z$431,14,FALSE)</f>
        <v>1924</v>
      </c>
      <c r="M165">
        <f>VLOOKUP(A165,[1]ISIMM!$F$6:$Z$431,16,FALSE)</f>
        <v>0.8</v>
      </c>
      <c r="N165">
        <f>VLOOKUP(A165,[1]ISIMM!$F$6:$Z$431,17,FALSE)</f>
        <v>1</v>
      </c>
      <c r="O165">
        <f>VLOOKUP(A165,[1]ISIMM!$F$6:$Z$431,18,FALSE)</f>
        <v>1</v>
      </c>
      <c r="P165">
        <f>VLOOKUP(A165,[1]ISIMM!$F$6:$Z$431,19,FALSE)</f>
        <v>1</v>
      </c>
      <c r="Q165">
        <f>VLOOKUP(A165,[1]ISIMM!$F$6:$Z$431,20,FALSE)</f>
        <v>1</v>
      </c>
      <c r="R165">
        <f>VLOOKUP(A165,[1]ISIMM!$F$6:$Z$431,21,FALSE)</f>
        <v>1</v>
      </c>
      <c r="S165" t="s">
        <v>1308</v>
      </c>
      <c r="T165" t="s">
        <v>1307</v>
      </c>
      <c r="U165" t="s">
        <v>1307</v>
      </c>
      <c r="V165" t="s">
        <v>1307</v>
      </c>
      <c r="W165" t="s">
        <v>1307</v>
      </c>
      <c r="X165" t="s">
        <v>1307</v>
      </c>
    </row>
    <row r="166" spans="1:24">
      <c r="A166" t="s">
        <v>426</v>
      </c>
      <c r="B166" t="s">
        <v>112</v>
      </c>
      <c r="C166" t="s">
        <v>117</v>
      </c>
      <c r="D166" t="s">
        <v>291</v>
      </c>
      <c r="E166" t="s">
        <v>427</v>
      </c>
      <c r="F166" t="s">
        <v>1096</v>
      </c>
      <c r="G166" t="s">
        <v>27</v>
      </c>
      <c r="H166">
        <f>VLOOKUP(A166,[1]ISIMM!$F$6:$Z$431,10,FALSE)</f>
        <v>288</v>
      </c>
      <c r="I166">
        <f>VLOOKUP(A166,[1]ISIMM!$F$6:$Z$431,11,FALSE)</f>
        <v>424</v>
      </c>
      <c r="J166">
        <f>VLOOKUP(A166,[1]ISIMM!$F$6:$Z$431,12,FALSE)</f>
        <v>224</v>
      </c>
      <c r="K166">
        <f>VLOOKUP(A166,[1]ISIMM!$F$6:$Z$431,13,FALSE)</f>
        <v>202</v>
      </c>
      <c r="L166">
        <f>VLOOKUP(A166,[1]ISIMM!$F$6:$Z$431,14,FALSE)</f>
        <v>1138</v>
      </c>
      <c r="M166">
        <f>VLOOKUP(A166,[1]ISIMM!$F$6:$Z$431,16,FALSE)</f>
        <v>1</v>
      </c>
      <c r="N166">
        <f>VLOOKUP(A166,[1]ISIMM!$F$6:$Z$431,17,FALSE)</f>
        <v>1</v>
      </c>
      <c r="O166">
        <f>VLOOKUP(A166,[1]ISIMM!$F$6:$Z$431,18,FALSE)</f>
        <v>1</v>
      </c>
      <c r="P166">
        <f>VLOOKUP(A166,[1]ISIMM!$F$6:$Z$431,19,FALSE)</f>
        <v>1</v>
      </c>
      <c r="Q166">
        <f>VLOOKUP(A166,[1]ISIMM!$F$6:$Z$431,20,FALSE)</f>
        <v>1</v>
      </c>
      <c r="R166">
        <f>VLOOKUP(A166,[1]ISIMM!$F$6:$Z$431,21,FALSE)</f>
        <v>1</v>
      </c>
      <c r="S166" t="s">
        <v>1307</v>
      </c>
      <c r="T166" t="s">
        <v>1307</v>
      </c>
      <c r="U166" t="s">
        <v>1307</v>
      </c>
      <c r="V166" t="s">
        <v>1307</v>
      </c>
      <c r="W166" t="s">
        <v>1307</v>
      </c>
      <c r="X166" t="s">
        <v>1307</v>
      </c>
    </row>
    <row r="167" spans="1:24">
      <c r="A167" t="s">
        <v>428</v>
      </c>
      <c r="B167" t="s">
        <v>112</v>
      </c>
      <c r="C167" t="s">
        <v>117</v>
      </c>
      <c r="D167" t="s">
        <v>291</v>
      </c>
      <c r="E167" t="s">
        <v>429</v>
      </c>
      <c r="F167" t="s">
        <v>430</v>
      </c>
      <c r="G167" t="s">
        <v>56</v>
      </c>
      <c r="H167">
        <f>VLOOKUP(A167,[1]ISIMM!$F$6:$Z$431,10,FALSE)</f>
        <v>222</v>
      </c>
      <c r="I167">
        <f>VLOOKUP(A167,[1]ISIMM!$F$6:$Z$431,11,FALSE)</f>
        <v>226</v>
      </c>
      <c r="J167">
        <f>VLOOKUP(A167,[1]ISIMM!$F$6:$Z$431,12,FALSE)</f>
        <v>240</v>
      </c>
      <c r="K167">
        <f>VLOOKUP(A167,[1]ISIMM!$F$6:$Z$431,13,FALSE)</f>
        <v>255</v>
      </c>
      <c r="L167">
        <f>VLOOKUP(A167,[1]ISIMM!$F$6:$Z$431,14,FALSE)</f>
        <v>943</v>
      </c>
      <c r="M167">
        <f>VLOOKUP(A167,[1]ISIMM!$F$6:$Z$431,16,FALSE)</f>
        <v>0.9</v>
      </c>
      <c r="N167">
        <f>VLOOKUP(A167,[1]ISIMM!$F$6:$Z$431,17,FALSE)</f>
        <v>1</v>
      </c>
      <c r="O167">
        <f>VLOOKUP(A167,[1]ISIMM!$F$6:$Z$431,18,FALSE)</f>
        <v>1</v>
      </c>
      <c r="P167">
        <f>VLOOKUP(A167,[1]ISIMM!$F$6:$Z$431,19,FALSE)</f>
        <v>1</v>
      </c>
      <c r="Q167">
        <f>VLOOKUP(A167,[1]ISIMM!$F$6:$Z$431,20,FALSE)</f>
        <v>1</v>
      </c>
      <c r="R167">
        <f>VLOOKUP(A167,[1]ISIMM!$F$6:$Z$431,21,FALSE)</f>
        <v>0</v>
      </c>
      <c r="S167" t="s">
        <v>1308</v>
      </c>
      <c r="T167" t="s">
        <v>1307</v>
      </c>
      <c r="U167" t="s">
        <v>1307</v>
      </c>
      <c r="V167" t="s">
        <v>1307</v>
      </c>
      <c r="W167" t="s">
        <v>1307</v>
      </c>
      <c r="X167" t="s">
        <v>37</v>
      </c>
    </row>
    <row r="168" spans="1:24">
      <c r="A168" t="s">
        <v>431</v>
      </c>
      <c r="B168" t="s">
        <v>112</v>
      </c>
      <c r="C168" t="s">
        <v>117</v>
      </c>
      <c r="D168" t="s">
        <v>291</v>
      </c>
      <c r="E168" t="s">
        <v>432</v>
      </c>
      <c r="F168" t="s">
        <v>1097</v>
      </c>
      <c r="G168" t="s">
        <v>27</v>
      </c>
      <c r="H168">
        <f>VLOOKUP(A168,[1]ISIMM!$F$6:$Z$431,10,FALSE)</f>
        <v>144</v>
      </c>
      <c r="I168">
        <f>VLOOKUP(A168,[1]ISIMM!$F$6:$Z$431,11,FALSE)</f>
        <v>174</v>
      </c>
      <c r="J168">
        <f>VLOOKUP(A168,[1]ISIMM!$F$6:$Z$431,12,FALSE)</f>
        <v>57</v>
      </c>
      <c r="K168">
        <f>VLOOKUP(A168,[1]ISIMM!$F$6:$Z$431,13,FALSE)</f>
        <v>9</v>
      </c>
      <c r="L168">
        <f>VLOOKUP(A168,[1]ISIMM!$F$6:$Z$431,14,FALSE)</f>
        <v>384</v>
      </c>
      <c r="M168">
        <f>VLOOKUP(A168,[1]ISIMM!$F$6:$Z$431,16,FALSE)</f>
        <v>1</v>
      </c>
      <c r="N168">
        <f>VLOOKUP(A168,[1]ISIMM!$F$6:$Z$431,17,FALSE)</f>
        <v>1</v>
      </c>
      <c r="O168">
        <f>VLOOKUP(A168,[1]ISIMM!$F$6:$Z$431,18,FALSE)</f>
        <v>1</v>
      </c>
      <c r="P168">
        <f>VLOOKUP(A168,[1]ISIMM!$F$6:$Z$431,19,FALSE)</f>
        <v>1</v>
      </c>
      <c r="Q168">
        <f>VLOOKUP(A168,[1]ISIMM!$F$6:$Z$431,20,FALSE)</f>
        <v>1</v>
      </c>
      <c r="R168">
        <f>VLOOKUP(A168,[1]ISIMM!$F$6:$Z$431,21,FALSE)</f>
        <v>1</v>
      </c>
      <c r="S168" t="s">
        <v>1307</v>
      </c>
      <c r="T168" t="s">
        <v>1307</v>
      </c>
      <c r="U168" t="s">
        <v>1307</v>
      </c>
      <c r="V168" t="s">
        <v>1307</v>
      </c>
      <c r="W168" t="s">
        <v>1307</v>
      </c>
      <c r="X168" t="s">
        <v>1307</v>
      </c>
    </row>
    <row r="169" spans="1:24">
      <c r="A169" t="s">
        <v>433</v>
      </c>
      <c r="B169" t="s">
        <v>112</v>
      </c>
      <c r="C169" t="s">
        <v>117</v>
      </c>
      <c r="D169" t="s">
        <v>291</v>
      </c>
      <c r="E169" t="s">
        <v>434</v>
      </c>
      <c r="F169" t="s">
        <v>435</v>
      </c>
      <c r="G169" t="s">
        <v>27</v>
      </c>
      <c r="H169">
        <f>VLOOKUP(A169,[1]ISIMM!$F$6:$Z$431,10,FALSE)</f>
        <v>244</v>
      </c>
      <c r="I169">
        <f>VLOOKUP(A169,[1]ISIMM!$F$6:$Z$431,11,FALSE)</f>
        <v>302</v>
      </c>
      <c r="J169">
        <f>VLOOKUP(A169,[1]ISIMM!$F$6:$Z$431,12,FALSE)</f>
        <v>187</v>
      </c>
      <c r="K169">
        <f>VLOOKUP(A169,[1]ISIMM!$F$6:$Z$431,13,FALSE)</f>
        <v>154</v>
      </c>
      <c r="L169">
        <f>VLOOKUP(A169,[1]ISIMM!$F$6:$Z$431,14,FALSE)</f>
        <v>887</v>
      </c>
      <c r="M169">
        <f>VLOOKUP(A169,[1]ISIMM!$F$6:$Z$431,16,FALSE)</f>
        <v>1</v>
      </c>
      <c r="N169">
        <f>VLOOKUP(A169,[1]ISIMM!$F$6:$Z$431,17,FALSE)</f>
        <v>1</v>
      </c>
      <c r="O169">
        <f>VLOOKUP(A169,[1]ISIMM!$F$6:$Z$431,18,FALSE)</f>
        <v>1</v>
      </c>
      <c r="P169">
        <f>VLOOKUP(A169,[1]ISIMM!$F$6:$Z$431,19,FALSE)</f>
        <v>1</v>
      </c>
      <c r="Q169">
        <f>VLOOKUP(A169,[1]ISIMM!$F$6:$Z$431,20,FALSE)</f>
        <v>1</v>
      </c>
      <c r="R169">
        <f>VLOOKUP(A169,[1]ISIMM!$F$6:$Z$431,21,FALSE)</f>
        <v>1</v>
      </c>
      <c r="S169" t="s">
        <v>1307</v>
      </c>
      <c r="T169" t="s">
        <v>1307</v>
      </c>
      <c r="U169" t="s">
        <v>1307</v>
      </c>
      <c r="V169" t="s">
        <v>1307</v>
      </c>
      <c r="W169" t="s">
        <v>1307</v>
      </c>
      <c r="X169" t="s">
        <v>1307</v>
      </c>
    </row>
    <row r="170" spans="1:24">
      <c r="A170" t="s">
        <v>436</v>
      </c>
      <c r="B170" t="s">
        <v>112</v>
      </c>
      <c r="C170" t="s">
        <v>117</v>
      </c>
      <c r="D170" t="s">
        <v>437</v>
      </c>
      <c r="E170" t="s">
        <v>438</v>
      </c>
      <c r="F170" t="s">
        <v>1098</v>
      </c>
      <c r="G170" t="s">
        <v>27</v>
      </c>
      <c r="H170">
        <f>VLOOKUP(A170,[1]ISIMM!$F$6:$Z$431,10,FALSE)</f>
        <v>355</v>
      </c>
      <c r="I170">
        <f>VLOOKUP(A170,[1]ISIMM!$F$6:$Z$431,11,FALSE)</f>
        <v>348</v>
      </c>
      <c r="J170">
        <f>VLOOKUP(A170,[1]ISIMM!$F$6:$Z$431,12,FALSE)</f>
        <v>242</v>
      </c>
      <c r="K170">
        <f>VLOOKUP(A170,[1]ISIMM!$F$6:$Z$431,13,FALSE)</f>
        <v>236</v>
      </c>
      <c r="L170">
        <f>VLOOKUP(A170,[1]ISIMM!$F$6:$Z$431,14,FALSE)</f>
        <v>1181</v>
      </c>
      <c r="M170">
        <f>VLOOKUP(A170,[1]ISIMM!$F$6:$Z$431,16,FALSE)</f>
        <v>1</v>
      </c>
      <c r="N170">
        <f>VLOOKUP(A170,[1]ISIMM!$F$6:$Z$431,17,FALSE)</f>
        <v>1</v>
      </c>
      <c r="O170">
        <f>VLOOKUP(A170,[1]ISIMM!$F$6:$Z$431,18,FALSE)</f>
        <v>1</v>
      </c>
      <c r="P170">
        <f>VLOOKUP(A170,[1]ISIMM!$F$6:$Z$431,19,FALSE)</f>
        <v>1</v>
      </c>
      <c r="Q170">
        <f>VLOOKUP(A170,[1]ISIMM!$F$6:$Z$431,20,FALSE)</f>
        <v>1</v>
      </c>
      <c r="R170">
        <f>VLOOKUP(A170,[1]ISIMM!$F$6:$Z$431,21,FALSE)</f>
        <v>0</v>
      </c>
      <c r="S170" t="s">
        <v>1307</v>
      </c>
      <c r="T170" t="s">
        <v>1307</v>
      </c>
      <c r="U170" t="s">
        <v>1307</v>
      </c>
      <c r="V170" t="s">
        <v>1307</v>
      </c>
      <c r="W170" t="s">
        <v>1307</v>
      </c>
      <c r="X170" t="s">
        <v>37</v>
      </c>
    </row>
    <row r="171" spans="1:24">
      <c r="A171" t="s">
        <v>439</v>
      </c>
      <c r="B171" t="s">
        <v>112</v>
      </c>
      <c r="C171" t="s">
        <v>117</v>
      </c>
      <c r="D171" t="s">
        <v>437</v>
      </c>
      <c r="E171" t="s">
        <v>440</v>
      </c>
      <c r="F171" t="s">
        <v>1099</v>
      </c>
      <c r="G171" t="s">
        <v>27</v>
      </c>
      <c r="H171">
        <f>VLOOKUP(A171,[1]ISIMM!$F$6:$Z$431,10,FALSE)</f>
        <v>277</v>
      </c>
      <c r="I171">
        <f>VLOOKUP(A171,[1]ISIMM!$F$6:$Z$431,11,FALSE)</f>
        <v>279</v>
      </c>
      <c r="J171">
        <f>VLOOKUP(A171,[1]ISIMM!$F$6:$Z$431,12,FALSE)</f>
        <v>237</v>
      </c>
      <c r="K171">
        <f>VLOOKUP(A171,[1]ISIMM!$F$6:$Z$431,13,FALSE)</f>
        <v>210</v>
      </c>
      <c r="L171">
        <f>VLOOKUP(A171,[1]ISIMM!$F$6:$Z$431,14,FALSE)</f>
        <v>1003</v>
      </c>
      <c r="M171">
        <f>VLOOKUP(A171,[1]ISIMM!$F$6:$Z$431,16,FALSE)</f>
        <v>1</v>
      </c>
      <c r="N171">
        <f>VLOOKUP(A171,[1]ISIMM!$F$6:$Z$431,17,FALSE)</f>
        <v>1</v>
      </c>
      <c r="O171">
        <f>VLOOKUP(A171,[1]ISIMM!$F$6:$Z$431,18,FALSE)</f>
        <v>1</v>
      </c>
      <c r="P171">
        <f>VLOOKUP(A171,[1]ISIMM!$F$6:$Z$431,19,FALSE)</f>
        <v>1</v>
      </c>
      <c r="Q171">
        <f>VLOOKUP(A171,[1]ISIMM!$F$6:$Z$431,20,FALSE)</f>
        <v>1</v>
      </c>
      <c r="R171">
        <f>VLOOKUP(A171,[1]ISIMM!$F$6:$Z$431,21,FALSE)</f>
        <v>1</v>
      </c>
      <c r="S171" t="s">
        <v>1307</v>
      </c>
      <c r="T171" t="s">
        <v>1307</v>
      </c>
      <c r="U171" t="s">
        <v>1307</v>
      </c>
      <c r="V171" t="s">
        <v>1307</v>
      </c>
      <c r="W171" t="s">
        <v>1307</v>
      </c>
      <c r="X171" t="s">
        <v>1307</v>
      </c>
    </row>
    <row r="172" spans="1:24">
      <c r="A172" t="s">
        <v>441</v>
      </c>
      <c r="B172" t="s">
        <v>112</v>
      </c>
      <c r="C172" t="s">
        <v>117</v>
      </c>
      <c r="D172" t="s">
        <v>437</v>
      </c>
      <c r="E172" t="s">
        <v>442</v>
      </c>
      <c r="F172" t="s">
        <v>1100</v>
      </c>
      <c r="G172" t="s">
        <v>27</v>
      </c>
      <c r="H172">
        <f>VLOOKUP(A172,[1]ISIMM!$F$6:$Z$431,10,FALSE)</f>
        <v>254</v>
      </c>
      <c r="I172">
        <f>VLOOKUP(A172,[1]ISIMM!$F$6:$Z$431,11,FALSE)</f>
        <v>220</v>
      </c>
      <c r="J172">
        <f>VLOOKUP(A172,[1]ISIMM!$F$6:$Z$431,12,FALSE)</f>
        <v>199</v>
      </c>
      <c r="K172">
        <f>VLOOKUP(A172,[1]ISIMM!$F$6:$Z$431,13,FALSE)</f>
        <v>29</v>
      </c>
      <c r="L172">
        <f>VLOOKUP(A172,[1]ISIMM!$F$6:$Z$431,14,FALSE)</f>
        <v>702</v>
      </c>
      <c r="M172">
        <f>VLOOKUP(A172,[1]ISIMM!$F$6:$Z$431,16,FALSE)</f>
        <v>1</v>
      </c>
      <c r="N172">
        <f>VLOOKUP(A172,[1]ISIMM!$F$6:$Z$431,17,FALSE)</f>
        <v>1</v>
      </c>
      <c r="O172">
        <f>VLOOKUP(A172,[1]ISIMM!$F$6:$Z$431,18,FALSE)</f>
        <v>1</v>
      </c>
      <c r="P172">
        <f>VLOOKUP(A172,[1]ISIMM!$F$6:$Z$431,19,FALSE)</f>
        <v>1</v>
      </c>
      <c r="Q172">
        <f>VLOOKUP(A172,[1]ISIMM!$F$6:$Z$431,20,FALSE)</f>
        <v>1</v>
      </c>
      <c r="R172">
        <f>VLOOKUP(A172,[1]ISIMM!$F$6:$Z$431,21,FALSE)</f>
        <v>1</v>
      </c>
      <c r="S172" t="s">
        <v>1307</v>
      </c>
      <c r="T172" t="s">
        <v>1307</v>
      </c>
      <c r="U172" t="s">
        <v>1307</v>
      </c>
      <c r="V172" t="s">
        <v>1307</v>
      </c>
      <c r="W172" t="s">
        <v>1307</v>
      </c>
      <c r="X172" t="s">
        <v>1307</v>
      </c>
    </row>
    <row r="173" spans="1:24">
      <c r="A173" t="s">
        <v>443</v>
      </c>
      <c r="B173" t="s">
        <v>112</v>
      </c>
      <c r="C173" t="s">
        <v>117</v>
      </c>
      <c r="D173" t="s">
        <v>437</v>
      </c>
      <c r="E173" t="s">
        <v>444</v>
      </c>
      <c r="F173" t="s">
        <v>1101</v>
      </c>
      <c r="G173" t="s">
        <v>27</v>
      </c>
      <c r="H173">
        <f>VLOOKUP(A173,[1]ISIMM!$F$6:$Z$431,10,FALSE)</f>
        <v>405</v>
      </c>
      <c r="I173">
        <f>VLOOKUP(A173,[1]ISIMM!$F$6:$Z$431,11,FALSE)</f>
        <v>394</v>
      </c>
      <c r="J173">
        <f>VLOOKUP(A173,[1]ISIMM!$F$6:$Z$431,12,FALSE)</f>
        <v>308</v>
      </c>
      <c r="K173">
        <f>VLOOKUP(A173,[1]ISIMM!$F$6:$Z$431,13,FALSE)</f>
        <v>307</v>
      </c>
      <c r="L173">
        <f>VLOOKUP(A173,[1]ISIMM!$F$6:$Z$431,14,FALSE)</f>
        <v>1414</v>
      </c>
      <c r="M173">
        <f>VLOOKUP(A173,[1]ISIMM!$F$6:$Z$431,16,FALSE)</f>
        <v>1</v>
      </c>
      <c r="N173">
        <f>VLOOKUP(A173,[1]ISIMM!$F$6:$Z$431,17,FALSE)</f>
        <v>1</v>
      </c>
      <c r="O173">
        <f>VLOOKUP(A173,[1]ISIMM!$F$6:$Z$431,18,FALSE)</f>
        <v>1</v>
      </c>
      <c r="P173">
        <f>VLOOKUP(A173,[1]ISIMM!$F$6:$Z$431,19,FALSE)</f>
        <v>1</v>
      </c>
      <c r="Q173">
        <f>VLOOKUP(A173,[1]ISIMM!$F$6:$Z$431,20,FALSE)</f>
        <v>1</v>
      </c>
      <c r="R173">
        <f>VLOOKUP(A173,[1]ISIMM!$F$6:$Z$431,21,FALSE)</f>
        <v>0</v>
      </c>
      <c r="S173" t="s">
        <v>1307</v>
      </c>
      <c r="T173" t="s">
        <v>1307</v>
      </c>
      <c r="U173" t="s">
        <v>1307</v>
      </c>
      <c r="V173" t="s">
        <v>1307</v>
      </c>
      <c r="W173" t="s">
        <v>1307</v>
      </c>
      <c r="X173" t="s">
        <v>37</v>
      </c>
    </row>
    <row r="174" spans="1:24">
      <c r="A174" t="s">
        <v>445</v>
      </c>
      <c r="B174" t="s">
        <v>112</v>
      </c>
      <c r="C174" t="s">
        <v>117</v>
      </c>
      <c r="D174" t="s">
        <v>437</v>
      </c>
      <c r="E174" t="s">
        <v>446</v>
      </c>
      <c r="F174" t="s">
        <v>1102</v>
      </c>
      <c r="G174" t="s">
        <v>27</v>
      </c>
      <c r="H174">
        <f>VLOOKUP(A174,[1]ISIMM!$F$6:$Z$431,10,FALSE)</f>
        <v>360</v>
      </c>
      <c r="I174">
        <f>VLOOKUP(A174,[1]ISIMM!$F$6:$Z$431,11,FALSE)</f>
        <v>354</v>
      </c>
      <c r="J174">
        <f>VLOOKUP(A174,[1]ISIMM!$F$6:$Z$431,12,FALSE)</f>
        <v>333</v>
      </c>
      <c r="K174">
        <f>VLOOKUP(A174,[1]ISIMM!$F$6:$Z$431,13,FALSE)</f>
        <v>286</v>
      </c>
      <c r="L174">
        <f>VLOOKUP(A174,[1]ISIMM!$F$6:$Z$431,14,FALSE)</f>
        <v>1333</v>
      </c>
      <c r="M174">
        <f>VLOOKUP(A174,[1]ISIMM!$F$6:$Z$431,16,FALSE)</f>
        <v>1</v>
      </c>
      <c r="N174">
        <f>VLOOKUP(A174,[1]ISIMM!$F$6:$Z$431,17,FALSE)</f>
        <v>1</v>
      </c>
      <c r="O174">
        <f>VLOOKUP(A174,[1]ISIMM!$F$6:$Z$431,18,FALSE)</f>
        <v>0</v>
      </c>
      <c r="P174">
        <f>VLOOKUP(A174,[1]ISIMM!$F$6:$Z$431,19,FALSE)</f>
        <v>0</v>
      </c>
      <c r="Q174">
        <f>VLOOKUP(A174,[1]ISIMM!$F$6:$Z$431,20,FALSE)</f>
        <v>0</v>
      </c>
      <c r="R174">
        <f>VLOOKUP(A174,[1]ISIMM!$F$6:$Z$431,21,FALSE)</f>
        <v>0</v>
      </c>
      <c r="S174" t="s">
        <v>1307</v>
      </c>
      <c r="T174" t="s">
        <v>1307</v>
      </c>
      <c r="U174" t="s">
        <v>37</v>
      </c>
      <c r="V174" t="s">
        <v>37</v>
      </c>
      <c r="W174" t="s">
        <v>37</v>
      </c>
      <c r="X174" t="s">
        <v>37</v>
      </c>
    </row>
    <row r="175" spans="1:24">
      <c r="A175" t="s">
        <v>447</v>
      </c>
      <c r="B175" t="s">
        <v>112</v>
      </c>
      <c r="C175" t="s">
        <v>117</v>
      </c>
      <c r="D175" t="s">
        <v>437</v>
      </c>
      <c r="E175" t="s">
        <v>448</v>
      </c>
      <c r="F175" t="s">
        <v>1103</v>
      </c>
      <c r="G175" t="s">
        <v>27</v>
      </c>
      <c r="H175">
        <f>VLOOKUP(A175,[1]ISIMM!$F$6:$Z$431,10,FALSE)</f>
        <v>347</v>
      </c>
      <c r="I175">
        <f>VLOOKUP(A175,[1]ISIMM!$F$6:$Z$431,11,FALSE)</f>
        <v>351</v>
      </c>
      <c r="J175">
        <f>VLOOKUP(A175,[1]ISIMM!$F$6:$Z$431,12,FALSE)</f>
        <v>386</v>
      </c>
      <c r="K175">
        <f>VLOOKUP(A175,[1]ISIMM!$F$6:$Z$431,13,FALSE)</f>
        <v>353</v>
      </c>
      <c r="L175">
        <f>VLOOKUP(A175,[1]ISIMM!$F$6:$Z$431,14,FALSE)</f>
        <v>1437</v>
      </c>
      <c r="M175">
        <f>VLOOKUP(A175,[1]ISIMM!$F$6:$Z$431,16,FALSE)</f>
        <v>0.6</v>
      </c>
      <c r="N175">
        <f>VLOOKUP(A175,[1]ISIMM!$F$6:$Z$431,17,FALSE)</f>
        <v>1</v>
      </c>
      <c r="O175">
        <f>VLOOKUP(A175,[1]ISIMM!$F$6:$Z$431,18,FALSE)</f>
        <v>1</v>
      </c>
      <c r="P175">
        <f>VLOOKUP(A175,[1]ISIMM!$F$6:$Z$431,19,FALSE)</f>
        <v>1</v>
      </c>
      <c r="Q175">
        <f>VLOOKUP(A175,[1]ISIMM!$F$6:$Z$431,20,FALSE)</f>
        <v>1</v>
      </c>
      <c r="R175">
        <f>VLOOKUP(A175,[1]ISIMM!$F$6:$Z$431,21,FALSE)</f>
        <v>0</v>
      </c>
      <c r="S175" t="s">
        <v>1308</v>
      </c>
      <c r="T175" t="s">
        <v>1307</v>
      </c>
      <c r="U175" t="s">
        <v>1307</v>
      </c>
      <c r="V175" t="s">
        <v>1307</v>
      </c>
      <c r="W175" t="s">
        <v>1307</v>
      </c>
      <c r="X175" t="s">
        <v>37</v>
      </c>
    </row>
    <row r="176" spans="1:24">
      <c r="A176" t="s">
        <v>449</v>
      </c>
      <c r="B176" t="s">
        <v>112</v>
      </c>
      <c r="C176" t="s">
        <v>117</v>
      </c>
      <c r="D176" t="s">
        <v>437</v>
      </c>
      <c r="E176" t="s">
        <v>450</v>
      </c>
      <c r="F176" t="s">
        <v>1104</v>
      </c>
      <c r="G176" t="s">
        <v>27</v>
      </c>
      <c r="H176">
        <f>VLOOKUP(A176,[1]ISIMM!$F$6:$Z$431,10,FALSE)</f>
        <v>530</v>
      </c>
      <c r="I176">
        <f>VLOOKUP(A176,[1]ISIMM!$F$6:$Z$431,11,FALSE)</f>
        <v>524</v>
      </c>
      <c r="J176">
        <f>VLOOKUP(A176,[1]ISIMM!$F$6:$Z$431,12,FALSE)</f>
        <v>452</v>
      </c>
      <c r="K176">
        <f>VLOOKUP(A176,[1]ISIMM!$F$6:$Z$431,13,FALSE)</f>
        <v>431</v>
      </c>
      <c r="L176">
        <f>VLOOKUP(A176,[1]ISIMM!$F$6:$Z$431,14,FALSE)</f>
        <v>1937</v>
      </c>
      <c r="M176">
        <f>VLOOKUP(A176,[1]ISIMM!$F$6:$Z$431,16,FALSE)</f>
        <v>1</v>
      </c>
      <c r="N176">
        <f>VLOOKUP(A176,[1]ISIMM!$F$6:$Z$431,17,FALSE)</f>
        <v>1</v>
      </c>
      <c r="O176">
        <f>VLOOKUP(A176,[1]ISIMM!$F$6:$Z$431,18,FALSE)</f>
        <v>1</v>
      </c>
      <c r="P176">
        <f>VLOOKUP(A176,[1]ISIMM!$F$6:$Z$431,19,FALSE)</f>
        <v>1</v>
      </c>
      <c r="Q176">
        <f>VLOOKUP(A176,[1]ISIMM!$F$6:$Z$431,20,FALSE)</f>
        <v>1</v>
      </c>
      <c r="R176">
        <f>VLOOKUP(A176,[1]ISIMM!$F$6:$Z$431,21,FALSE)</f>
        <v>1</v>
      </c>
      <c r="S176" t="s">
        <v>1307</v>
      </c>
      <c r="T176" t="s">
        <v>1307</v>
      </c>
      <c r="U176" t="s">
        <v>1307</v>
      </c>
      <c r="V176" t="s">
        <v>1307</v>
      </c>
      <c r="W176" t="s">
        <v>1307</v>
      </c>
      <c r="X176" t="s">
        <v>1307</v>
      </c>
    </row>
    <row r="177" spans="1:24">
      <c r="A177" t="s">
        <v>451</v>
      </c>
      <c r="B177" t="s">
        <v>112</v>
      </c>
      <c r="C177" t="s">
        <v>117</v>
      </c>
      <c r="D177" t="s">
        <v>437</v>
      </c>
      <c r="E177" t="s">
        <v>452</v>
      </c>
      <c r="F177" t="s">
        <v>453</v>
      </c>
      <c r="G177" t="s">
        <v>27</v>
      </c>
      <c r="H177">
        <f>VLOOKUP(A177,[1]ISIMM!$F$6:$Z$431,10,FALSE)</f>
        <v>30</v>
      </c>
      <c r="I177">
        <f>VLOOKUP(A177,[1]ISIMM!$F$6:$Z$431,11,FALSE)</f>
        <v>39</v>
      </c>
      <c r="J177">
        <f>VLOOKUP(A177,[1]ISIMM!$F$6:$Z$431,12,FALSE)</f>
        <v>17</v>
      </c>
      <c r="K177">
        <f>VLOOKUP(A177,[1]ISIMM!$F$6:$Z$431,13,FALSE)</f>
        <v>15</v>
      </c>
      <c r="L177">
        <f>VLOOKUP(A177,[1]ISIMM!$F$6:$Z$431,14,FALSE)</f>
        <v>101</v>
      </c>
      <c r="M177">
        <f>VLOOKUP(A177,[1]ISIMM!$F$6:$Z$431,16,FALSE)</f>
        <v>0</v>
      </c>
      <c r="N177">
        <f>VLOOKUP(A177,[1]ISIMM!$F$6:$Z$431,17,FALSE)</f>
        <v>1</v>
      </c>
      <c r="O177">
        <f>VLOOKUP(A177,[1]ISIMM!$F$6:$Z$431,18,FALSE)</f>
        <v>1</v>
      </c>
      <c r="P177">
        <f>VLOOKUP(A177,[1]ISIMM!$F$6:$Z$431,19,FALSE)</f>
        <v>1</v>
      </c>
      <c r="Q177">
        <f>VLOOKUP(A177,[1]ISIMM!$F$6:$Z$431,20,FALSE)</f>
        <v>1</v>
      </c>
      <c r="R177">
        <f>VLOOKUP(A177,[1]ISIMM!$F$6:$Z$431,21,FALSE)</f>
        <v>1</v>
      </c>
      <c r="S177" t="s">
        <v>37</v>
      </c>
      <c r="T177" t="s">
        <v>1307</v>
      </c>
      <c r="U177" t="s">
        <v>1307</v>
      </c>
      <c r="V177" t="s">
        <v>1307</v>
      </c>
      <c r="W177" t="s">
        <v>1307</v>
      </c>
      <c r="X177" t="s">
        <v>1307</v>
      </c>
    </row>
    <row r="178" spans="1:24">
      <c r="A178" t="s">
        <v>454</v>
      </c>
      <c r="B178" t="s">
        <v>112</v>
      </c>
      <c r="C178" t="s">
        <v>117</v>
      </c>
      <c r="D178" t="s">
        <v>437</v>
      </c>
      <c r="E178" t="s">
        <v>455</v>
      </c>
      <c r="F178" t="s">
        <v>1105</v>
      </c>
      <c r="G178" t="s">
        <v>27</v>
      </c>
      <c r="H178">
        <f>VLOOKUP(A178,[1]ISIMM!$F$6:$Z$431,10,FALSE)</f>
        <v>341</v>
      </c>
      <c r="I178">
        <f>VLOOKUP(A178,[1]ISIMM!$F$6:$Z$431,11,FALSE)</f>
        <v>393</v>
      </c>
      <c r="J178">
        <f>VLOOKUP(A178,[1]ISIMM!$F$6:$Z$431,12,FALSE)</f>
        <v>243</v>
      </c>
      <c r="K178">
        <f>VLOOKUP(A178,[1]ISIMM!$F$6:$Z$431,13,FALSE)</f>
        <v>211</v>
      </c>
      <c r="L178">
        <f>VLOOKUP(A178,[1]ISIMM!$F$6:$Z$431,14,FALSE)</f>
        <v>1188</v>
      </c>
      <c r="M178">
        <f>VLOOKUP(A178,[1]ISIMM!$F$6:$Z$431,16,FALSE)</f>
        <v>1</v>
      </c>
      <c r="N178">
        <f>VLOOKUP(A178,[1]ISIMM!$F$6:$Z$431,17,FALSE)</f>
        <v>1</v>
      </c>
      <c r="O178">
        <f>VLOOKUP(A178,[1]ISIMM!$F$6:$Z$431,18,FALSE)</f>
        <v>1</v>
      </c>
      <c r="P178">
        <f>VLOOKUP(A178,[1]ISIMM!$F$6:$Z$431,19,FALSE)</f>
        <v>1</v>
      </c>
      <c r="Q178">
        <f>VLOOKUP(A178,[1]ISIMM!$F$6:$Z$431,20,FALSE)</f>
        <v>1</v>
      </c>
      <c r="R178">
        <f>VLOOKUP(A178,[1]ISIMM!$F$6:$Z$431,21,FALSE)</f>
        <v>1</v>
      </c>
      <c r="S178" t="s">
        <v>1307</v>
      </c>
      <c r="T178" t="s">
        <v>1307</v>
      </c>
      <c r="U178" t="s">
        <v>1307</v>
      </c>
      <c r="V178" t="s">
        <v>1307</v>
      </c>
      <c r="W178" t="s">
        <v>1307</v>
      </c>
      <c r="X178" t="s">
        <v>1307</v>
      </c>
    </row>
    <row r="179" spans="1:24">
      <c r="A179" t="s">
        <v>456</v>
      </c>
      <c r="B179" t="s">
        <v>112</v>
      </c>
      <c r="C179" t="s">
        <v>117</v>
      </c>
      <c r="D179" t="s">
        <v>437</v>
      </c>
      <c r="E179" t="s">
        <v>457</v>
      </c>
      <c r="F179" t="s">
        <v>1106</v>
      </c>
      <c r="G179" t="s">
        <v>27</v>
      </c>
      <c r="H179">
        <f>VLOOKUP(A179,[1]ISIMM!$F$6:$Z$431,10,FALSE)</f>
        <v>136</v>
      </c>
      <c r="I179">
        <f>VLOOKUP(A179,[1]ISIMM!$F$6:$Z$431,11,FALSE)</f>
        <v>166</v>
      </c>
      <c r="J179">
        <f>VLOOKUP(A179,[1]ISIMM!$F$6:$Z$431,12,FALSE)</f>
        <v>129</v>
      </c>
      <c r="K179">
        <f>VLOOKUP(A179,[1]ISIMM!$F$6:$Z$431,13,FALSE)</f>
        <v>104</v>
      </c>
      <c r="L179">
        <f>VLOOKUP(A179,[1]ISIMM!$F$6:$Z$431,14,FALSE)</f>
        <v>535</v>
      </c>
      <c r="M179">
        <f>VLOOKUP(A179,[1]ISIMM!$F$6:$Z$431,16,FALSE)</f>
        <v>0.8</v>
      </c>
      <c r="N179">
        <f>VLOOKUP(A179,[1]ISIMM!$F$6:$Z$431,17,FALSE)</f>
        <v>1</v>
      </c>
      <c r="O179">
        <f>VLOOKUP(A179,[1]ISIMM!$F$6:$Z$431,18,FALSE)</f>
        <v>0</v>
      </c>
      <c r="P179">
        <f>VLOOKUP(A179,[1]ISIMM!$F$6:$Z$431,19,FALSE)</f>
        <v>0</v>
      </c>
      <c r="Q179">
        <f>VLOOKUP(A179,[1]ISIMM!$F$6:$Z$431,20,FALSE)</f>
        <v>0</v>
      </c>
      <c r="R179">
        <f>VLOOKUP(A179,[1]ISIMM!$F$6:$Z$431,21,FALSE)</f>
        <v>0</v>
      </c>
      <c r="S179" t="s">
        <v>1308</v>
      </c>
      <c r="T179" t="s">
        <v>1307</v>
      </c>
      <c r="U179" t="s">
        <v>37</v>
      </c>
      <c r="V179" t="s">
        <v>37</v>
      </c>
      <c r="W179" t="s">
        <v>37</v>
      </c>
      <c r="X179" t="s">
        <v>37</v>
      </c>
    </row>
    <row r="180" spans="1:24">
      <c r="A180" t="s">
        <v>458</v>
      </c>
      <c r="B180" t="s">
        <v>112</v>
      </c>
      <c r="C180" t="s">
        <v>117</v>
      </c>
      <c r="D180" t="s">
        <v>437</v>
      </c>
      <c r="E180" t="s">
        <v>459</v>
      </c>
      <c r="F180" t="s">
        <v>1107</v>
      </c>
      <c r="G180" t="s">
        <v>27</v>
      </c>
      <c r="H180">
        <f>VLOOKUP(A180,[1]ISIMM!$F$6:$Z$431,10,FALSE)</f>
        <v>359</v>
      </c>
      <c r="I180">
        <f>VLOOKUP(A180,[1]ISIMM!$F$6:$Z$431,11,FALSE)</f>
        <v>389</v>
      </c>
      <c r="J180">
        <f>VLOOKUP(A180,[1]ISIMM!$F$6:$Z$431,12,FALSE)</f>
        <v>342</v>
      </c>
      <c r="K180">
        <f>VLOOKUP(A180,[1]ISIMM!$F$6:$Z$431,13,FALSE)</f>
        <v>307</v>
      </c>
      <c r="L180">
        <f>VLOOKUP(A180,[1]ISIMM!$F$6:$Z$431,14,FALSE)</f>
        <v>1397</v>
      </c>
      <c r="M180">
        <f>VLOOKUP(A180,[1]ISIMM!$F$6:$Z$431,16,FALSE)</f>
        <v>1</v>
      </c>
      <c r="N180">
        <f>VLOOKUP(A180,[1]ISIMM!$F$6:$Z$431,17,FALSE)</f>
        <v>1</v>
      </c>
      <c r="O180">
        <f>VLOOKUP(A180,[1]ISIMM!$F$6:$Z$431,18,FALSE)</f>
        <v>1</v>
      </c>
      <c r="P180">
        <f>VLOOKUP(A180,[1]ISIMM!$F$6:$Z$431,19,FALSE)</f>
        <v>1</v>
      </c>
      <c r="Q180">
        <f>VLOOKUP(A180,[1]ISIMM!$F$6:$Z$431,20,FALSE)</f>
        <v>1</v>
      </c>
      <c r="R180">
        <f>VLOOKUP(A180,[1]ISIMM!$F$6:$Z$431,21,FALSE)</f>
        <v>0</v>
      </c>
      <c r="S180" t="s">
        <v>1307</v>
      </c>
      <c r="T180" t="s">
        <v>1307</v>
      </c>
      <c r="U180" t="s">
        <v>1307</v>
      </c>
      <c r="V180" t="s">
        <v>1307</v>
      </c>
      <c r="W180" t="s">
        <v>1307</v>
      </c>
      <c r="X180" t="s">
        <v>37</v>
      </c>
    </row>
    <row r="181" spans="1:24">
      <c r="A181" t="s">
        <v>460</v>
      </c>
      <c r="B181" t="s">
        <v>112</v>
      </c>
      <c r="C181" t="s">
        <v>117</v>
      </c>
      <c r="D181" t="s">
        <v>437</v>
      </c>
      <c r="E181" t="s">
        <v>461</v>
      </c>
      <c r="F181" t="s">
        <v>1108</v>
      </c>
      <c r="G181" t="s">
        <v>27</v>
      </c>
      <c r="H181">
        <f>VLOOKUP(A181,[1]ISIMM!$F$6:$Z$431,10,FALSE)</f>
        <v>112</v>
      </c>
      <c r="I181">
        <f>VLOOKUP(A181,[1]ISIMM!$F$6:$Z$431,11,FALSE)</f>
        <v>113</v>
      </c>
      <c r="J181">
        <f>VLOOKUP(A181,[1]ISIMM!$F$6:$Z$431,12,FALSE)</f>
        <v>100</v>
      </c>
      <c r="K181">
        <f>VLOOKUP(A181,[1]ISIMM!$F$6:$Z$431,13,FALSE)</f>
        <v>91</v>
      </c>
      <c r="L181">
        <f>VLOOKUP(A181,[1]ISIMM!$F$6:$Z$431,14,FALSE)</f>
        <v>416</v>
      </c>
      <c r="M181">
        <f>VLOOKUP(A181,[1]ISIMM!$F$6:$Z$431,16,FALSE)</f>
        <v>1</v>
      </c>
      <c r="N181">
        <f>VLOOKUP(A181,[1]ISIMM!$F$6:$Z$431,17,FALSE)</f>
        <v>1</v>
      </c>
      <c r="O181">
        <f>VLOOKUP(A181,[1]ISIMM!$F$6:$Z$431,18,FALSE)</f>
        <v>1</v>
      </c>
      <c r="P181">
        <f>VLOOKUP(A181,[1]ISIMM!$F$6:$Z$431,19,FALSE)</f>
        <v>1</v>
      </c>
      <c r="Q181">
        <f>VLOOKUP(A181,[1]ISIMM!$F$6:$Z$431,20,FALSE)</f>
        <v>1</v>
      </c>
      <c r="R181">
        <f>VLOOKUP(A181,[1]ISIMM!$F$6:$Z$431,21,FALSE)</f>
        <v>1</v>
      </c>
      <c r="S181" t="s">
        <v>1307</v>
      </c>
      <c r="T181" t="s">
        <v>1307</v>
      </c>
      <c r="U181" t="s">
        <v>1307</v>
      </c>
      <c r="V181" t="s">
        <v>1307</v>
      </c>
      <c r="W181" t="s">
        <v>1307</v>
      </c>
      <c r="X181" t="s">
        <v>1307</v>
      </c>
    </row>
    <row r="182" spans="1:24">
      <c r="A182" t="s">
        <v>462</v>
      </c>
      <c r="B182" t="s">
        <v>112</v>
      </c>
      <c r="C182" t="s">
        <v>117</v>
      </c>
      <c r="D182" t="s">
        <v>437</v>
      </c>
      <c r="E182" t="s">
        <v>463</v>
      </c>
      <c r="F182" t="s">
        <v>1109</v>
      </c>
      <c r="G182" t="s">
        <v>27</v>
      </c>
      <c r="H182">
        <f>VLOOKUP(A182,[1]ISIMM!$F$6:$Z$431,10,FALSE)</f>
        <v>586</v>
      </c>
      <c r="I182">
        <f>VLOOKUP(A182,[1]ISIMM!$F$6:$Z$431,11,FALSE)</f>
        <v>558</v>
      </c>
      <c r="J182">
        <f>VLOOKUP(A182,[1]ISIMM!$F$6:$Z$431,12,FALSE)</f>
        <v>387</v>
      </c>
      <c r="K182">
        <f>VLOOKUP(A182,[1]ISIMM!$F$6:$Z$431,13,FALSE)</f>
        <v>413</v>
      </c>
      <c r="L182">
        <f>VLOOKUP(A182,[1]ISIMM!$F$6:$Z$431,14,FALSE)</f>
        <v>1944</v>
      </c>
      <c r="M182">
        <f>VLOOKUP(A182,[1]ISIMM!$F$6:$Z$431,16,FALSE)</f>
        <v>1</v>
      </c>
      <c r="N182">
        <f>VLOOKUP(A182,[1]ISIMM!$F$6:$Z$431,17,FALSE)</f>
        <v>1</v>
      </c>
      <c r="O182">
        <f>VLOOKUP(A182,[1]ISIMM!$F$6:$Z$431,18,FALSE)</f>
        <v>1</v>
      </c>
      <c r="P182">
        <f>VLOOKUP(A182,[1]ISIMM!$F$6:$Z$431,19,FALSE)</f>
        <v>1</v>
      </c>
      <c r="Q182">
        <f>VLOOKUP(A182,[1]ISIMM!$F$6:$Z$431,20,FALSE)</f>
        <v>1</v>
      </c>
      <c r="R182">
        <f>VLOOKUP(A182,[1]ISIMM!$F$6:$Z$431,21,FALSE)</f>
        <v>0</v>
      </c>
      <c r="S182" t="s">
        <v>1307</v>
      </c>
      <c r="T182" t="s">
        <v>1307</v>
      </c>
      <c r="U182" t="s">
        <v>1307</v>
      </c>
      <c r="V182" t="s">
        <v>1307</v>
      </c>
      <c r="W182" t="s">
        <v>1307</v>
      </c>
      <c r="X182" t="s">
        <v>37</v>
      </c>
    </row>
    <row r="183" spans="1:24">
      <c r="A183" t="s">
        <v>464</v>
      </c>
      <c r="B183" t="s">
        <v>112</v>
      </c>
      <c r="C183" t="s">
        <v>117</v>
      </c>
      <c r="D183" t="s">
        <v>437</v>
      </c>
      <c r="E183" t="s">
        <v>465</v>
      </c>
      <c r="F183" t="s">
        <v>1110</v>
      </c>
      <c r="G183" t="s">
        <v>27</v>
      </c>
      <c r="H183">
        <f>VLOOKUP(A183,[1]ISIMM!$F$6:$Z$431,10,FALSE)</f>
        <v>221</v>
      </c>
      <c r="I183">
        <f>VLOOKUP(A183,[1]ISIMM!$F$6:$Z$431,11,FALSE)</f>
        <v>228</v>
      </c>
      <c r="J183">
        <f>VLOOKUP(A183,[1]ISIMM!$F$6:$Z$431,12,FALSE)</f>
        <v>196</v>
      </c>
      <c r="K183">
        <f>VLOOKUP(A183,[1]ISIMM!$F$6:$Z$431,13,FALSE)</f>
        <v>209</v>
      </c>
      <c r="L183">
        <f>VLOOKUP(A183,[1]ISIMM!$F$6:$Z$431,14,FALSE)</f>
        <v>854</v>
      </c>
      <c r="M183">
        <f>VLOOKUP(A183,[1]ISIMM!$F$6:$Z$431,16,FALSE)</f>
        <v>1</v>
      </c>
      <c r="N183">
        <f>VLOOKUP(A183,[1]ISIMM!$F$6:$Z$431,17,FALSE)</f>
        <v>1</v>
      </c>
      <c r="O183">
        <f>VLOOKUP(A183,[1]ISIMM!$F$6:$Z$431,18,FALSE)</f>
        <v>1</v>
      </c>
      <c r="P183">
        <f>VLOOKUP(A183,[1]ISIMM!$F$6:$Z$431,19,FALSE)</f>
        <v>1</v>
      </c>
      <c r="Q183">
        <f>VLOOKUP(A183,[1]ISIMM!$F$6:$Z$431,20,FALSE)</f>
        <v>1</v>
      </c>
      <c r="R183">
        <f>VLOOKUP(A183,[1]ISIMM!$F$6:$Z$431,21,FALSE)</f>
        <v>1</v>
      </c>
      <c r="S183" t="s">
        <v>1307</v>
      </c>
      <c r="T183" t="s">
        <v>1307</v>
      </c>
      <c r="U183" t="s">
        <v>1307</v>
      </c>
      <c r="V183" t="s">
        <v>1307</v>
      </c>
      <c r="W183" t="s">
        <v>1307</v>
      </c>
      <c r="X183" t="s">
        <v>1307</v>
      </c>
    </row>
    <row r="184" spans="1:24">
      <c r="A184" t="s">
        <v>466</v>
      </c>
      <c r="B184" t="s">
        <v>112</v>
      </c>
      <c r="C184" t="s">
        <v>117</v>
      </c>
      <c r="D184" t="s">
        <v>437</v>
      </c>
      <c r="E184" t="s">
        <v>467</v>
      </c>
      <c r="F184" t="s">
        <v>1111</v>
      </c>
      <c r="G184" t="s">
        <v>27</v>
      </c>
      <c r="H184">
        <f>VLOOKUP(A184,[1]ISIMM!$F$6:$Z$431,10,FALSE)</f>
        <v>159</v>
      </c>
      <c r="I184">
        <f>VLOOKUP(A184,[1]ISIMM!$F$6:$Z$431,11,FALSE)</f>
        <v>148</v>
      </c>
      <c r="J184">
        <f>VLOOKUP(A184,[1]ISIMM!$F$6:$Z$431,12,FALSE)</f>
        <v>151</v>
      </c>
      <c r="K184">
        <f>VLOOKUP(A184,[1]ISIMM!$F$6:$Z$431,13,FALSE)</f>
        <v>151</v>
      </c>
      <c r="L184">
        <f>VLOOKUP(A184,[1]ISIMM!$F$6:$Z$431,14,FALSE)</f>
        <v>609</v>
      </c>
      <c r="M184">
        <f>VLOOKUP(A184,[1]ISIMM!$F$6:$Z$431,16,FALSE)</f>
        <v>0.95</v>
      </c>
      <c r="N184">
        <f>VLOOKUP(A184,[1]ISIMM!$F$6:$Z$431,17,FALSE)</f>
        <v>1</v>
      </c>
      <c r="O184">
        <f>VLOOKUP(A184,[1]ISIMM!$F$6:$Z$431,18,FALSE)</f>
        <v>1</v>
      </c>
      <c r="P184">
        <f>VLOOKUP(A184,[1]ISIMM!$F$6:$Z$431,19,FALSE)</f>
        <v>1</v>
      </c>
      <c r="Q184">
        <f>VLOOKUP(A184,[1]ISIMM!$F$6:$Z$431,20,FALSE)</f>
        <v>1</v>
      </c>
      <c r="R184">
        <f>VLOOKUP(A184,[1]ISIMM!$F$6:$Z$431,21,FALSE)</f>
        <v>0</v>
      </c>
      <c r="S184" t="s">
        <v>1308</v>
      </c>
      <c r="T184" t="s">
        <v>1307</v>
      </c>
      <c r="U184" t="s">
        <v>1307</v>
      </c>
      <c r="V184" t="s">
        <v>1307</v>
      </c>
      <c r="W184" t="s">
        <v>1307</v>
      </c>
      <c r="X184" t="s">
        <v>37</v>
      </c>
    </row>
    <row r="185" spans="1:24">
      <c r="A185" t="s">
        <v>468</v>
      </c>
      <c r="B185" t="s">
        <v>112</v>
      </c>
      <c r="C185" t="s">
        <v>117</v>
      </c>
      <c r="D185" t="s">
        <v>437</v>
      </c>
      <c r="E185" t="s">
        <v>469</v>
      </c>
      <c r="F185" t="s">
        <v>1112</v>
      </c>
      <c r="G185" t="s">
        <v>27</v>
      </c>
      <c r="H185">
        <f>VLOOKUP(A185,[1]ISIMM!$F$6:$Z$431,10,FALSE)</f>
        <v>220</v>
      </c>
      <c r="I185">
        <f>VLOOKUP(A185,[1]ISIMM!$F$6:$Z$431,11,FALSE)</f>
        <v>237</v>
      </c>
      <c r="J185">
        <f>VLOOKUP(A185,[1]ISIMM!$F$6:$Z$431,12,FALSE)</f>
        <v>186</v>
      </c>
      <c r="K185">
        <f>VLOOKUP(A185,[1]ISIMM!$F$6:$Z$431,13,FALSE)</f>
        <v>149</v>
      </c>
      <c r="L185">
        <f>VLOOKUP(A185,[1]ISIMM!$F$6:$Z$431,14,FALSE)</f>
        <v>792</v>
      </c>
      <c r="M185">
        <f>VLOOKUP(A185,[1]ISIMM!$F$6:$Z$431,16,FALSE)</f>
        <v>1</v>
      </c>
      <c r="N185">
        <f>VLOOKUP(A185,[1]ISIMM!$F$6:$Z$431,17,FALSE)</f>
        <v>1</v>
      </c>
      <c r="O185">
        <f>VLOOKUP(A185,[1]ISIMM!$F$6:$Z$431,18,FALSE)</f>
        <v>1</v>
      </c>
      <c r="P185">
        <f>VLOOKUP(A185,[1]ISIMM!$F$6:$Z$431,19,FALSE)</f>
        <v>1</v>
      </c>
      <c r="Q185">
        <f>VLOOKUP(A185,[1]ISIMM!$F$6:$Z$431,20,FALSE)</f>
        <v>1</v>
      </c>
      <c r="R185">
        <f>VLOOKUP(A185,[1]ISIMM!$F$6:$Z$431,21,FALSE)</f>
        <v>1</v>
      </c>
      <c r="S185" t="s">
        <v>1307</v>
      </c>
      <c r="T185" t="s">
        <v>1307</v>
      </c>
      <c r="U185" t="s">
        <v>1307</v>
      </c>
      <c r="V185" t="s">
        <v>1307</v>
      </c>
      <c r="W185" t="s">
        <v>1307</v>
      </c>
      <c r="X185" t="s">
        <v>1307</v>
      </c>
    </row>
    <row r="186" spans="1:24">
      <c r="A186" t="s">
        <v>470</v>
      </c>
      <c r="B186" t="s">
        <v>112</v>
      </c>
      <c r="C186" t="s">
        <v>117</v>
      </c>
      <c r="D186" t="s">
        <v>437</v>
      </c>
      <c r="E186" t="s">
        <v>471</v>
      </c>
      <c r="F186" t="s">
        <v>1113</v>
      </c>
      <c r="G186" t="s">
        <v>27</v>
      </c>
      <c r="H186">
        <f>VLOOKUP(A186,[1]ISIMM!$F$6:$Z$431,10,FALSE)</f>
        <v>259</v>
      </c>
      <c r="I186">
        <f>VLOOKUP(A186,[1]ISIMM!$F$6:$Z$431,11,FALSE)</f>
        <v>298</v>
      </c>
      <c r="J186">
        <f>VLOOKUP(A186,[1]ISIMM!$F$6:$Z$431,12,FALSE)</f>
        <v>238</v>
      </c>
      <c r="K186">
        <f>VLOOKUP(A186,[1]ISIMM!$F$6:$Z$431,13,FALSE)</f>
        <v>217</v>
      </c>
      <c r="L186">
        <f>VLOOKUP(A186,[1]ISIMM!$F$6:$Z$431,14,FALSE)</f>
        <v>1012</v>
      </c>
      <c r="M186">
        <f>VLOOKUP(A186,[1]ISIMM!$F$6:$Z$431,16,FALSE)</f>
        <v>1</v>
      </c>
      <c r="N186">
        <f>VLOOKUP(A186,[1]ISIMM!$F$6:$Z$431,17,FALSE)</f>
        <v>1</v>
      </c>
      <c r="O186">
        <f>VLOOKUP(A186,[1]ISIMM!$F$6:$Z$431,18,FALSE)</f>
        <v>1</v>
      </c>
      <c r="P186">
        <f>VLOOKUP(A186,[1]ISIMM!$F$6:$Z$431,19,FALSE)</f>
        <v>1</v>
      </c>
      <c r="Q186">
        <f>VLOOKUP(A186,[1]ISIMM!$F$6:$Z$431,20,FALSE)</f>
        <v>1</v>
      </c>
      <c r="R186">
        <f>VLOOKUP(A186,[1]ISIMM!$F$6:$Z$431,21,FALSE)</f>
        <v>1</v>
      </c>
      <c r="S186" t="s">
        <v>1307</v>
      </c>
      <c r="T186" t="s">
        <v>1307</v>
      </c>
      <c r="U186" t="s">
        <v>1307</v>
      </c>
      <c r="V186" t="s">
        <v>1307</v>
      </c>
      <c r="W186" t="s">
        <v>1307</v>
      </c>
      <c r="X186" t="s">
        <v>1307</v>
      </c>
    </row>
    <row r="187" spans="1:24">
      <c r="A187" t="s">
        <v>472</v>
      </c>
      <c r="B187" t="s">
        <v>112</v>
      </c>
      <c r="C187" t="s">
        <v>117</v>
      </c>
      <c r="D187" t="s">
        <v>437</v>
      </c>
      <c r="E187" t="s">
        <v>437</v>
      </c>
      <c r="F187" t="s">
        <v>473</v>
      </c>
      <c r="G187" t="s">
        <v>27</v>
      </c>
      <c r="H187">
        <f>VLOOKUP(A187,[1]ISIMM!$F$6:$Z$431,10,FALSE)</f>
        <v>268</v>
      </c>
      <c r="I187">
        <f>VLOOKUP(A187,[1]ISIMM!$F$6:$Z$431,11,FALSE)</f>
        <v>239</v>
      </c>
      <c r="J187">
        <f>VLOOKUP(A187,[1]ISIMM!$F$6:$Z$431,12,FALSE)</f>
        <v>231</v>
      </c>
      <c r="K187">
        <f>VLOOKUP(A187,[1]ISIMM!$F$6:$Z$431,13,FALSE)</f>
        <v>178</v>
      </c>
      <c r="L187">
        <f>VLOOKUP(A187,[1]ISIMM!$F$6:$Z$431,14,FALSE)</f>
        <v>916</v>
      </c>
      <c r="M187">
        <f>VLOOKUP(A187,[1]ISIMM!$F$6:$Z$431,16,FALSE)</f>
        <v>1</v>
      </c>
      <c r="N187">
        <f>VLOOKUP(A187,[1]ISIMM!$F$6:$Z$431,17,FALSE)</f>
        <v>1</v>
      </c>
      <c r="O187">
        <f>VLOOKUP(A187,[1]ISIMM!$F$6:$Z$431,18,FALSE)</f>
        <v>1</v>
      </c>
      <c r="P187">
        <f>VLOOKUP(A187,[1]ISIMM!$F$6:$Z$431,19,FALSE)</f>
        <v>1</v>
      </c>
      <c r="Q187">
        <f>VLOOKUP(A187,[1]ISIMM!$F$6:$Z$431,20,FALSE)</f>
        <v>1</v>
      </c>
      <c r="R187">
        <f>VLOOKUP(A187,[1]ISIMM!$F$6:$Z$431,21,FALSE)</f>
        <v>1</v>
      </c>
      <c r="S187" t="s">
        <v>1307</v>
      </c>
      <c r="T187" t="s">
        <v>1307</v>
      </c>
      <c r="U187" t="s">
        <v>1307</v>
      </c>
      <c r="V187" t="s">
        <v>1307</v>
      </c>
      <c r="W187" t="s">
        <v>1307</v>
      </c>
      <c r="X187" t="s">
        <v>1307</v>
      </c>
    </row>
    <row r="188" spans="1:24">
      <c r="A188" t="s">
        <v>474</v>
      </c>
      <c r="B188" t="s">
        <v>112</v>
      </c>
      <c r="C188" t="s">
        <v>117</v>
      </c>
      <c r="D188" t="s">
        <v>437</v>
      </c>
      <c r="E188" t="s">
        <v>475</v>
      </c>
      <c r="F188" t="s">
        <v>1114</v>
      </c>
      <c r="G188" t="s">
        <v>27</v>
      </c>
      <c r="H188">
        <f>VLOOKUP(A188,[1]ISIMM!$F$6:$Z$431,10,FALSE)</f>
        <v>114</v>
      </c>
      <c r="I188">
        <f>VLOOKUP(A188,[1]ISIMM!$F$6:$Z$431,11,FALSE)</f>
        <v>135</v>
      </c>
      <c r="J188">
        <f>VLOOKUP(A188,[1]ISIMM!$F$6:$Z$431,12,FALSE)</f>
        <v>125</v>
      </c>
      <c r="K188">
        <f>VLOOKUP(A188,[1]ISIMM!$F$6:$Z$431,13,FALSE)</f>
        <v>112</v>
      </c>
      <c r="L188">
        <f>VLOOKUP(A188,[1]ISIMM!$F$6:$Z$431,14,FALSE)</f>
        <v>486</v>
      </c>
      <c r="M188">
        <f>VLOOKUP(A188,[1]ISIMM!$F$6:$Z$431,16,FALSE)</f>
        <v>1</v>
      </c>
      <c r="N188">
        <f>VLOOKUP(A188,[1]ISIMM!$F$6:$Z$431,17,FALSE)</f>
        <v>1</v>
      </c>
      <c r="O188">
        <f>VLOOKUP(A188,[1]ISIMM!$F$6:$Z$431,18,FALSE)</f>
        <v>1</v>
      </c>
      <c r="P188">
        <f>VLOOKUP(A188,[1]ISIMM!$F$6:$Z$431,19,FALSE)</f>
        <v>1</v>
      </c>
      <c r="Q188">
        <f>VLOOKUP(A188,[1]ISIMM!$F$6:$Z$431,20,FALSE)</f>
        <v>1</v>
      </c>
      <c r="R188">
        <f>VLOOKUP(A188,[1]ISIMM!$F$6:$Z$431,21,FALSE)</f>
        <v>1</v>
      </c>
      <c r="S188" t="s">
        <v>1307</v>
      </c>
      <c r="T188" t="s">
        <v>1307</v>
      </c>
      <c r="U188" t="s">
        <v>1307</v>
      </c>
      <c r="V188" t="s">
        <v>1307</v>
      </c>
      <c r="W188" t="s">
        <v>1307</v>
      </c>
      <c r="X188" t="s">
        <v>1307</v>
      </c>
    </row>
    <row r="189" spans="1:24">
      <c r="A189" t="s">
        <v>476</v>
      </c>
      <c r="B189" t="s">
        <v>112</v>
      </c>
      <c r="C189" t="s">
        <v>117</v>
      </c>
      <c r="D189" t="s">
        <v>437</v>
      </c>
      <c r="E189" t="s">
        <v>477</v>
      </c>
      <c r="F189" t="s">
        <v>1115</v>
      </c>
      <c r="G189" t="s">
        <v>27</v>
      </c>
      <c r="H189">
        <f>VLOOKUP(A189,[1]ISIMM!$F$6:$Z$431,10,FALSE)</f>
        <v>174</v>
      </c>
      <c r="I189">
        <f>VLOOKUP(A189,[1]ISIMM!$F$6:$Z$431,11,FALSE)</f>
        <v>259</v>
      </c>
      <c r="J189">
        <f>VLOOKUP(A189,[1]ISIMM!$F$6:$Z$431,12,FALSE)</f>
        <v>183</v>
      </c>
      <c r="K189">
        <f>VLOOKUP(A189,[1]ISIMM!$F$6:$Z$431,13,FALSE)</f>
        <v>158</v>
      </c>
      <c r="L189">
        <f>VLOOKUP(A189,[1]ISIMM!$F$6:$Z$431,14,FALSE)</f>
        <v>774</v>
      </c>
      <c r="M189">
        <f>VLOOKUP(A189,[1]ISIMM!$F$6:$Z$431,16,FALSE)</f>
        <v>0.85</v>
      </c>
      <c r="N189">
        <f>VLOOKUP(A189,[1]ISIMM!$F$6:$Z$431,17,FALSE)</f>
        <v>1</v>
      </c>
      <c r="O189">
        <f>VLOOKUP(A189,[1]ISIMM!$F$6:$Z$431,18,FALSE)</f>
        <v>1</v>
      </c>
      <c r="P189">
        <f>VLOOKUP(A189,[1]ISIMM!$F$6:$Z$431,19,FALSE)</f>
        <v>1</v>
      </c>
      <c r="Q189">
        <f>VLOOKUP(A189,[1]ISIMM!$F$6:$Z$431,20,FALSE)</f>
        <v>1</v>
      </c>
      <c r="R189">
        <f>VLOOKUP(A189,[1]ISIMM!$F$6:$Z$431,21,FALSE)</f>
        <v>1</v>
      </c>
      <c r="S189" t="s">
        <v>1308</v>
      </c>
      <c r="T189" t="s">
        <v>1307</v>
      </c>
      <c r="U189" t="s">
        <v>1307</v>
      </c>
      <c r="V189" t="s">
        <v>1307</v>
      </c>
      <c r="W189" t="s">
        <v>1307</v>
      </c>
      <c r="X189" t="s">
        <v>1307</v>
      </c>
    </row>
    <row r="190" spans="1:24">
      <c r="A190" t="s">
        <v>478</v>
      </c>
      <c r="B190" t="s">
        <v>112</v>
      </c>
      <c r="C190" t="s">
        <v>117</v>
      </c>
      <c r="D190" t="s">
        <v>479</v>
      </c>
      <c r="E190" t="s">
        <v>480</v>
      </c>
      <c r="F190" t="s">
        <v>1116</v>
      </c>
      <c r="G190" t="s">
        <v>27</v>
      </c>
      <c r="H190">
        <f>VLOOKUP(A190,[1]ISIMM!$F$6:$Z$431,10,FALSE)</f>
        <v>165</v>
      </c>
      <c r="I190">
        <f>VLOOKUP(A190,[1]ISIMM!$F$6:$Z$431,11,FALSE)</f>
        <v>159</v>
      </c>
      <c r="J190">
        <f>VLOOKUP(A190,[1]ISIMM!$F$6:$Z$431,12,FALSE)</f>
        <v>136</v>
      </c>
      <c r="K190">
        <f>VLOOKUP(A190,[1]ISIMM!$F$6:$Z$431,13,FALSE)</f>
        <v>136</v>
      </c>
      <c r="L190">
        <f>VLOOKUP(A190,[1]ISIMM!$F$6:$Z$431,14,FALSE)</f>
        <v>596</v>
      </c>
      <c r="M190">
        <f>VLOOKUP(A190,[1]ISIMM!$F$6:$Z$431,16,FALSE)</f>
        <v>1</v>
      </c>
      <c r="N190">
        <f>VLOOKUP(A190,[1]ISIMM!$F$6:$Z$431,17,FALSE)</f>
        <v>1</v>
      </c>
      <c r="O190">
        <f>VLOOKUP(A190,[1]ISIMM!$F$6:$Z$431,18,FALSE)</f>
        <v>1</v>
      </c>
      <c r="P190">
        <f>VLOOKUP(A190,[1]ISIMM!$F$6:$Z$431,19,FALSE)</f>
        <v>1</v>
      </c>
      <c r="Q190">
        <f>VLOOKUP(A190,[1]ISIMM!$F$6:$Z$431,20,FALSE)</f>
        <v>1</v>
      </c>
      <c r="R190">
        <f>VLOOKUP(A190,[1]ISIMM!$F$6:$Z$431,21,FALSE)</f>
        <v>1</v>
      </c>
      <c r="S190" t="s">
        <v>1307</v>
      </c>
      <c r="T190" t="s">
        <v>1307</v>
      </c>
      <c r="U190" t="s">
        <v>1307</v>
      </c>
      <c r="V190" t="s">
        <v>1307</v>
      </c>
      <c r="W190" t="s">
        <v>1307</v>
      </c>
      <c r="X190" t="s">
        <v>1307</v>
      </c>
    </row>
    <row r="191" spans="1:24">
      <c r="A191" t="s">
        <v>481</v>
      </c>
      <c r="B191" t="s">
        <v>112</v>
      </c>
      <c r="C191" t="s">
        <v>117</v>
      </c>
      <c r="D191" t="s">
        <v>479</v>
      </c>
      <c r="E191" t="s">
        <v>482</v>
      </c>
      <c r="F191" t="s">
        <v>1117</v>
      </c>
      <c r="G191" t="s">
        <v>27</v>
      </c>
      <c r="H191">
        <f>VLOOKUP(A191,[1]ISIMM!$F$6:$Z$431,10,FALSE)</f>
        <v>180</v>
      </c>
      <c r="I191">
        <f>VLOOKUP(A191,[1]ISIMM!$F$6:$Z$431,11,FALSE)</f>
        <v>212</v>
      </c>
      <c r="J191">
        <f>VLOOKUP(A191,[1]ISIMM!$F$6:$Z$431,12,FALSE)</f>
        <v>226</v>
      </c>
      <c r="K191">
        <f>VLOOKUP(A191,[1]ISIMM!$F$6:$Z$431,13,FALSE)</f>
        <v>210</v>
      </c>
      <c r="L191">
        <f>VLOOKUP(A191,[1]ISIMM!$F$6:$Z$431,14,FALSE)</f>
        <v>828</v>
      </c>
      <c r="M191">
        <f>VLOOKUP(A191,[1]ISIMM!$F$6:$Z$431,16,FALSE)</f>
        <v>1</v>
      </c>
      <c r="N191">
        <f>VLOOKUP(A191,[1]ISIMM!$F$6:$Z$431,17,FALSE)</f>
        <v>1</v>
      </c>
      <c r="O191">
        <f>VLOOKUP(A191,[1]ISIMM!$F$6:$Z$431,18,FALSE)</f>
        <v>1</v>
      </c>
      <c r="P191">
        <f>VLOOKUP(A191,[1]ISIMM!$F$6:$Z$431,19,FALSE)</f>
        <v>1</v>
      </c>
      <c r="Q191">
        <f>VLOOKUP(A191,[1]ISIMM!$F$6:$Z$431,20,FALSE)</f>
        <v>1</v>
      </c>
      <c r="R191">
        <f>VLOOKUP(A191,[1]ISIMM!$F$6:$Z$431,21,FALSE)</f>
        <v>0</v>
      </c>
      <c r="S191" t="s">
        <v>1307</v>
      </c>
      <c r="T191" t="s">
        <v>1307</v>
      </c>
      <c r="U191" t="s">
        <v>1307</v>
      </c>
      <c r="V191" t="s">
        <v>1307</v>
      </c>
      <c r="W191" t="s">
        <v>1307</v>
      </c>
      <c r="X191" t="s">
        <v>37</v>
      </c>
    </row>
    <row r="192" spans="1:24">
      <c r="A192" t="s">
        <v>483</v>
      </c>
      <c r="B192" t="s">
        <v>112</v>
      </c>
      <c r="C192" t="s">
        <v>117</v>
      </c>
      <c r="D192" t="s">
        <v>479</v>
      </c>
      <c r="E192" t="s">
        <v>484</v>
      </c>
      <c r="F192" t="s">
        <v>1118</v>
      </c>
      <c r="G192" t="s">
        <v>27</v>
      </c>
      <c r="H192">
        <f>VLOOKUP(A192,[1]ISIMM!$F$6:$Z$431,10,FALSE)</f>
        <v>153</v>
      </c>
      <c r="I192">
        <f>VLOOKUP(A192,[1]ISIMM!$F$6:$Z$431,11,FALSE)</f>
        <v>145</v>
      </c>
      <c r="J192">
        <f>VLOOKUP(A192,[1]ISIMM!$F$6:$Z$431,12,FALSE)</f>
        <v>191</v>
      </c>
      <c r="K192">
        <f>VLOOKUP(A192,[1]ISIMM!$F$6:$Z$431,13,FALSE)</f>
        <v>161</v>
      </c>
      <c r="L192">
        <f>VLOOKUP(A192,[1]ISIMM!$F$6:$Z$431,14,FALSE)</f>
        <v>650</v>
      </c>
      <c r="M192">
        <f>VLOOKUP(A192,[1]ISIMM!$F$6:$Z$431,16,FALSE)</f>
        <v>1</v>
      </c>
      <c r="N192">
        <f>VLOOKUP(A192,[1]ISIMM!$F$6:$Z$431,17,FALSE)</f>
        <v>1</v>
      </c>
      <c r="O192">
        <f>VLOOKUP(A192,[1]ISIMM!$F$6:$Z$431,18,FALSE)</f>
        <v>1</v>
      </c>
      <c r="P192">
        <f>VLOOKUP(A192,[1]ISIMM!$F$6:$Z$431,19,FALSE)</f>
        <v>1</v>
      </c>
      <c r="Q192">
        <f>VLOOKUP(A192,[1]ISIMM!$F$6:$Z$431,20,FALSE)</f>
        <v>1</v>
      </c>
      <c r="R192">
        <f>VLOOKUP(A192,[1]ISIMM!$F$6:$Z$431,21,FALSE)</f>
        <v>0</v>
      </c>
      <c r="S192" t="s">
        <v>1307</v>
      </c>
      <c r="T192" t="s">
        <v>1307</v>
      </c>
      <c r="U192" t="s">
        <v>1307</v>
      </c>
      <c r="V192" t="s">
        <v>1307</v>
      </c>
      <c r="W192" t="s">
        <v>1307</v>
      </c>
      <c r="X192" t="s">
        <v>37</v>
      </c>
    </row>
    <row r="193" spans="1:24">
      <c r="A193" t="s">
        <v>485</v>
      </c>
      <c r="B193" t="s">
        <v>112</v>
      </c>
      <c r="C193" t="s">
        <v>117</v>
      </c>
      <c r="D193" t="s">
        <v>479</v>
      </c>
      <c r="E193" t="s">
        <v>486</v>
      </c>
      <c r="F193" t="s">
        <v>1119</v>
      </c>
      <c r="G193" t="s">
        <v>27</v>
      </c>
      <c r="H193">
        <f>VLOOKUP(A193,[1]ISIMM!$F$6:$Z$431,10,FALSE)</f>
        <v>132</v>
      </c>
      <c r="I193">
        <f>VLOOKUP(A193,[1]ISIMM!$F$6:$Z$431,11,FALSE)</f>
        <v>141</v>
      </c>
      <c r="J193">
        <f>VLOOKUP(A193,[1]ISIMM!$F$6:$Z$431,12,FALSE)</f>
        <v>103</v>
      </c>
      <c r="K193">
        <f>VLOOKUP(A193,[1]ISIMM!$F$6:$Z$431,13,FALSE)</f>
        <v>94</v>
      </c>
      <c r="L193">
        <f>VLOOKUP(A193,[1]ISIMM!$F$6:$Z$431,14,FALSE)</f>
        <v>470</v>
      </c>
      <c r="M193">
        <f>VLOOKUP(A193,[1]ISIMM!$F$6:$Z$431,16,FALSE)</f>
        <v>1</v>
      </c>
      <c r="N193">
        <f>VLOOKUP(A193,[1]ISIMM!$F$6:$Z$431,17,FALSE)</f>
        <v>1</v>
      </c>
      <c r="O193">
        <f>VLOOKUP(A193,[1]ISIMM!$F$6:$Z$431,18,FALSE)</f>
        <v>1</v>
      </c>
      <c r="P193">
        <f>VLOOKUP(A193,[1]ISIMM!$F$6:$Z$431,19,FALSE)</f>
        <v>1</v>
      </c>
      <c r="Q193">
        <f>VLOOKUP(A193,[1]ISIMM!$F$6:$Z$431,20,FALSE)</f>
        <v>1</v>
      </c>
      <c r="R193">
        <f>VLOOKUP(A193,[1]ISIMM!$F$6:$Z$431,21,FALSE)</f>
        <v>1</v>
      </c>
      <c r="S193" t="s">
        <v>1307</v>
      </c>
      <c r="T193" t="s">
        <v>1307</v>
      </c>
      <c r="U193" t="s">
        <v>1307</v>
      </c>
      <c r="V193" t="s">
        <v>1307</v>
      </c>
      <c r="W193" t="s">
        <v>1307</v>
      </c>
      <c r="X193" t="s">
        <v>1307</v>
      </c>
    </row>
    <row r="194" spans="1:24">
      <c r="A194" t="s">
        <v>487</v>
      </c>
      <c r="B194" t="s">
        <v>112</v>
      </c>
      <c r="C194" t="s">
        <v>117</v>
      </c>
      <c r="D194" t="s">
        <v>479</v>
      </c>
      <c r="E194" t="s">
        <v>488</v>
      </c>
      <c r="F194" t="s">
        <v>1120</v>
      </c>
      <c r="G194" t="s">
        <v>27</v>
      </c>
      <c r="H194">
        <f>VLOOKUP(A194,[1]ISIMM!$F$6:$Z$431,10,FALSE)</f>
        <v>195</v>
      </c>
      <c r="I194">
        <f>VLOOKUP(A194,[1]ISIMM!$F$6:$Z$431,11,FALSE)</f>
        <v>239</v>
      </c>
      <c r="J194">
        <f>VLOOKUP(A194,[1]ISIMM!$F$6:$Z$431,12,FALSE)</f>
        <v>234</v>
      </c>
      <c r="K194">
        <f>VLOOKUP(A194,[1]ISIMM!$F$6:$Z$431,13,FALSE)</f>
        <v>231</v>
      </c>
      <c r="L194">
        <f>VLOOKUP(A194,[1]ISIMM!$F$6:$Z$431,14,FALSE)</f>
        <v>899</v>
      </c>
      <c r="M194">
        <f>VLOOKUP(A194,[1]ISIMM!$F$6:$Z$431,16,FALSE)</f>
        <v>1</v>
      </c>
      <c r="N194">
        <f>VLOOKUP(A194,[1]ISIMM!$F$6:$Z$431,17,FALSE)</f>
        <v>1</v>
      </c>
      <c r="O194">
        <f>VLOOKUP(A194,[1]ISIMM!$F$6:$Z$431,18,FALSE)</f>
        <v>1</v>
      </c>
      <c r="P194">
        <f>VLOOKUP(A194,[1]ISIMM!$F$6:$Z$431,19,FALSE)</f>
        <v>1</v>
      </c>
      <c r="Q194">
        <f>VLOOKUP(A194,[1]ISIMM!$F$6:$Z$431,20,FALSE)</f>
        <v>1</v>
      </c>
      <c r="R194">
        <f>VLOOKUP(A194,[1]ISIMM!$F$6:$Z$431,21,FALSE)</f>
        <v>1</v>
      </c>
      <c r="S194" t="s">
        <v>1307</v>
      </c>
      <c r="T194" t="s">
        <v>1307</v>
      </c>
      <c r="U194" t="s">
        <v>1307</v>
      </c>
      <c r="V194" t="s">
        <v>1307</v>
      </c>
      <c r="W194" t="s">
        <v>1307</v>
      </c>
      <c r="X194" t="s">
        <v>1307</v>
      </c>
    </row>
    <row r="195" spans="1:24">
      <c r="A195" t="s">
        <v>489</v>
      </c>
      <c r="B195" t="s">
        <v>112</v>
      </c>
      <c r="C195" t="s">
        <v>117</v>
      </c>
      <c r="D195" t="s">
        <v>479</v>
      </c>
      <c r="E195" t="s">
        <v>490</v>
      </c>
      <c r="F195" t="s">
        <v>1121</v>
      </c>
      <c r="G195" t="s">
        <v>27</v>
      </c>
      <c r="H195">
        <f>VLOOKUP(A195,[1]ISIMM!$F$6:$Z$431,10,FALSE)</f>
        <v>128</v>
      </c>
      <c r="I195">
        <f>VLOOKUP(A195,[1]ISIMM!$F$6:$Z$431,11,FALSE)</f>
        <v>144</v>
      </c>
      <c r="J195">
        <f>VLOOKUP(A195,[1]ISIMM!$F$6:$Z$431,12,FALSE)</f>
        <v>144</v>
      </c>
      <c r="K195">
        <f>VLOOKUP(A195,[1]ISIMM!$F$6:$Z$431,13,FALSE)</f>
        <v>132</v>
      </c>
      <c r="L195">
        <f>VLOOKUP(A195,[1]ISIMM!$F$6:$Z$431,14,FALSE)</f>
        <v>548</v>
      </c>
      <c r="M195">
        <f>VLOOKUP(A195,[1]ISIMM!$F$6:$Z$431,16,FALSE)</f>
        <v>1</v>
      </c>
      <c r="N195">
        <f>VLOOKUP(A195,[1]ISIMM!$F$6:$Z$431,17,FALSE)</f>
        <v>1</v>
      </c>
      <c r="O195">
        <f>VLOOKUP(A195,[1]ISIMM!$F$6:$Z$431,18,FALSE)</f>
        <v>1</v>
      </c>
      <c r="P195">
        <f>VLOOKUP(A195,[1]ISIMM!$F$6:$Z$431,19,FALSE)</f>
        <v>1</v>
      </c>
      <c r="Q195">
        <f>VLOOKUP(A195,[1]ISIMM!$F$6:$Z$431,20,FALSE)</f>
        <v>1</v>
      </c>
      <c r="R195">
        <f>VLOOKUP(A195,[1]ISIMM!$F$6:$Z$431,21,FALSE)</f>
        <v>1</v>
      </c>
      <c r="S195" t="s">
        <v>1307</v>
      </c>
      <c r="T195" t="s">
        <v>1307</v>
      </c>
      <c r="U195" t="s">
        <v>1307</v>
      </c>
      <c r="V195" t="s">
        <v>1307</v>
      </c>
      <c r="W195" t="s">
        <v>1307</v>
      </c>
      <c r="X195" t="s">
        <v>1307</v>
      </c>
    </row>
    <row r="196" spans="1:24">
      <c r="A196" t="s">
        <v>491</v>
      </c>
      <c r="B196" t="s">
        <v>112</v>
      </c>
      <c r="C196" t="s">
        <v>117</v>
      </c>
      <c r="D196" t="s">
        <v>479</v>
      </c>
      <c r="E196" t="s">
        <v>492</v>
      </c>
      <c r="F196" t="s">
        <v>1122</v>
      </c>
      <c r="G196" t="s">
        <v>27</v>
      </c>
      <c r="H196">
        <f>VLOOKUP(A196,[1]ISIMM!$F$6:$Z$431,10,FALSE)</f>
        <v>106</v>
      </c>
      <c r="I196">
        <f>VLOOKUP(A196,[1]ISIMM!$F$6:$Z$431,11,FALSE)</f>
        <v>106</v>
      </c>
      <c r="J196">
        <f>VLOOKUP(A196,[1]ISIMM!$F$6:$Z$431,12,FALSE)</f>
        <v>112</v>
      </c>
      <c r="K196">
        <f>VLOOKUP(A196,[1]ISIMM!$F$6:$Z$431,13,FALSE)</f>
        <v>95</v>
      </c>
      <c r="L196">
        <f>VLOOKUP(A196,[1]ISIMM!$F$6:$Z$431,14,FALSE)</f>
        <v>419</v>
      </c>
      <c r="M196">
        <f>VLOOKUP(A196,[1]ISIMM!$F$6:$Z$431,16,FALSE)</f>
        <v>1</v>
      </c>
      <c r="N196">
        <f>VLOOKUP(A196,[1]ISIMM!$F$6:$Z$431,17,FALSE)</f>
        <v>1</v>
      </c>
      <c r="O196">
        <f>VLOOKUP(A196,[1]ISIMM!$F$6:$Z$431,18,FALSE)</f>
        <v>1</v>
      </c>
      <c r="P196">
        <f>VLOOKUP(A196,[1]ISIMM!$F$6:$Z$431,19,FALSE)</f>
        <v>1</v>
      </c>
      <c r="Q196">
        <f>VLOOKUP(A196,[1]ISIMM!$F$6:$Z$431,20,FALSE)</f>
        <v>1</v>
      </c>
      <c r="R196">
        <f>VLOOKUP(A196,[1]ISIMM!$F$6:$Z$431,21,FALSE)</f>
        <v>1</v>
      </c>
      <c r="S196" t="s">
        <v>1307</v>
      </c>
      <c r="T196" t="s">
        <v>1307</v>
      </c>
      <c r="U196" t="s">
        <v>1307</v>
      </c>
      <c r="V196" t="s">
        <v>1307</v>
      </c>
      <c r="W196" t="s">
        <v>1307</v>
      </c>
      <c r="X196" t="s">
        <v>1307</v>
      </c>
    </row>
    <row r="197" spans="1:24">
      <c r="A197" t="s">
        <v>493</v>
      </c>
      <c r="B197" t="s">
        <v>112</v>
      </c>
      <c r="C197" t="s">
        <v>117</v>
      </c>
      <c r="D197" t="s">
        <v>479</v>
      </c>
      <c r="E197" t="s">
        <v>494</v>
      </c>
      <c r="F197" t="s">
        <v>1123</v>
      </c>
      <c r="G197" t="s">
        <v>27</v>
      </c>
      <c r="H197">
        <f>VLOOKUP(A197,[1]ISIMM!$F$6:$Z$431,10,FALSE)</f>
        <v>170</v>
      </c>
      <c r="I197">
        <f>VLOOKUP(A197,[1]ISIMM!$F$6:$Z$431,11,FALSE)</f>
        <v>208</v>
      </c>
      <c r="J197">
        <f>VLOOKUP(A197,[1]ISIMM!$F$6:$Z$431,12,FALSE)</f>
        <v>172</v>
      </c>
      <c r="K197">
        <f>VLOOKUP(A197,[1]ISIMM!$F$6:$Z$431,13,FALSE)</f>
        <v>137</v>
      </c>
      <c r="L197">
        <f>VLOOKUP(A197,[1]ISIMM!$F$6:$Z$431,14,FALSE)</f>
        <v>687</v>
      </c>
      <c r="M197">
        <f>VLOOKUP(A197,[1]ISIMM!$F$6:$Z$431,16,FALSE)</f>
        <v>0.9</v>
      </c>
      <c r="N197">
        <f>VLOOKUP(A197,[1]ISIMM!$F$6:$Z$431,17,FALSE)</f>
        <v>0.9</v>
      </c>
      <c r="O197">
        <f>VLOOKUP(A197,[1]ISIMM!$F$6:$Z$431,18,FALSE)</f>
        <v>1</v>
      </c>
      <c r="P197">
        <f>VLOOKUP(A197,[1]ISIMM!$F$6:$Z$431,19,FALSE)</f>
        <v>1</v>
      </c>
      <c r="Q197">
        <f>VLOOKUP(A197,[1]ISIMM!$F$6:$Z$431,20,FALSE)</f>
        <v>1</v>
      </c>
      <c r="R197">
        <f>VLOOKUP(A197,[1]ISIMM!$F$6:$Z$431,21,FALSE)</f>
        <v>1</v>
      </c>
      <c r="S197" t="s">
        <v>1308</v>
      </c>
      <c r="T197" t="s">
        <v>1308</v>
      </c>
      <c r="U197" t="s">
        <v>1307</v>
      </c>
      <c r="V197" t="s">
        <v>1307</v>
      </c>
      <c r="W197" t="s">
        <v>1307</v>
      </c>
      <c r="X197" t="s">
        <v>1307</v>
      </c>
    </row>
    <row r="198" spans="1:24">
      <c r="A198" t="s">
        <v>495</v>
      </c>
      <c r="B198" t="s">
        <v>112</v>
      </c>
      <c r="C198" t="s">
        <v>117</v>
      </c>
      <c r="D198" t="s">
        <v>479</v>
      </c>
      <c r="E198" t="s">
        <v>496</v>
      </c>
      <c r="F198" t="s">
        <v>497</v>
      </c>
      <c r="G198" t="s">
        <v>27</v>
      </c>
      <c r="H198">
        <f>VLOOKUP(A198,[1]ISIMM!$F$6:$Z$431,10,FALSE)</f>
        <v>308</v>
      </c>
      <c r="I198">
        <f>VLOOKUP(A198,[1]ISIMM!$F$6:$Z$431,11,FALSE)</f>
        <v>370</v>
      </c>
      <c r="J198">
        <f>VLOOKUP(A198,[1]ISIMM!$F$6:$Z$431,12,FALSE)</f>
        <v>219</v>
      </c>
      <c r="K198">
        <f>VLOOKUP(A198,[1]ISIMM!$F$6:$Z$431,13,FALSE)</f>
        <v>109</v>
      </c>
      <c r="L198">
        <f>VLOOKUP(A198,[1]ISIMM!$F$6:$Z$431,14,FALSE)</f>
        <v>1006</v>
      </c>
      <c r="M198">
        <f>VLOOKUP(A198,[1]ISIMM!$F$6:$Z$431,16,FALSE)</f>
        <v>1</v>
      </c>
      <c r="N198">
        <f>VLOOKUP(A198,[1]ISIMM!$F$6:$Z$431,17,FALSE)</f>
        <v>1</v>
      </c>
      <c r="O198">
        <f>VLOOKUP(A198,[1]ISIMM!$F$6:$Z$431,18,FALSE)</f>
        <v>1</v>
      </c>
      <c r="P198">
        <f>VLOOKUP(A198,[1]ISIMM!$F$6:$Z$431,19,FALSE)</f>
        <v>1</v>
      </c>
      <c r="Q198">
        <f>VLOOKUP(A198,[1]ISIMM!$F$6:$Z$431,20,FALSE)</f>
        <v>1</v>
      </c>
      <c r="R198">
        <f>VLOOKUP(A198,[1]ISIMM!$F$6:$Z$431,21,FALSE)</f>
        <v>1</v>
      </c>
      <c r="S198" t="s">
        <v>1307</v>
      </c>
      <c r="T198" t="s">
        <v>1307</v>
      </c>
      <c r="U198" t="s">
        <v>1307</v>
      </c>
      <c r="V198" t="s">
        <v>1307</v>
      </c>
      <c r="W198" t="s">
        <v>1307</v>
      </c>
      <c r="X198" t="s">
        <v>1307</v>
      </c>
    </row>
    <row r="199" spans="1:24">
      <c r="A199" t="s">
        <v>498</v>
      </c>
      <c r="B199" t="s">
        <v>112</v>
      </c>
      <c r="C199" t="s">
        <v>117</v>
      </c>
      <c r="D199" t="s">
        <v>479</v>
      </c>
      <c r="E199" t="s">
        <v>499</v>
      </c>
      <c r="F199" t="s">
        <v>1124</v>
      </c>
      <c r="G199" t="s">
        <v>27</v>
      </c>
      <c r="H199">
        <f>VLOOKUP(A199,[1]ISIMM!$F$6:$Z$431,10,FALSE)</f>
        <v>58</v>
      </c>
      <c r="I199">
        <f>VLOOKUP(A199,[1]ISIMM!$F$6:$Z$431,11,FALSE)</f>
        <v>71</v>
      </c>
      <c r="J199">
        <f>VLOOKUP(A199,[1]ISIMM!$F$6:$Z$431,12,FALSE)</f>
        <v>86</v>
      </c>
      <c r="K199">
        <f>VLOOKUP(A199,[1]ISIMM!$F$6:$Z$431,13,FALSE)</f>
        <v>64</v>
      </c>
      <c r="L199">
        <f>VLOOKUP(A199,[1]ISIMM!$F$6:$Z$431,14,FALSE)</f>
        <v>279</v>
      </c>
      <c r="M199">
        <f>VLOOKUP(A199,[1]ISIMM!$F$6:$Z$431,16,FALSE)</f>
        <v>1</v>
      </c>
      <c r="N199">
        <f>VLOOKUP(A199,[1]ISIMM!$F$6:$Z$431,17,FALSE)</f>
        <v>1</v>
      </c>
      <c r="O199">
        <f>VLOOKUP(A199,[1]ISIMM!$F$6:$Z$431,18,FALSE)</f>
        <v>1</v>
      </c>
      <c r="P199">
        <f>VLOOKUP(A199,[1]ISIMM!$F$6:$Z$431,19,FALSE)</f>
        <v>1</v>
      </c>
      <c r="Q199">
        <f>VLOOKUP(A199,[1]ISIMM!$F$6:$Z$431,20,FALSE)</f>
        <v>1</v>
      </c>
      <c r="R199">
        <f>VLOOKUP(A199,[1]ISIMM!$F$6:$Z$431,21,FALSE)</f>
        <v>0</v>
      </c>
      <c r="S199" t="s">
        <v>1307</v>
      </c>
      <c r="T199" t="s">
        <v>1307</v>
      </c>
      <c r="U199" t="s">
        <v>1307</v>
      </c>
      <c r="V199" t="s">
        <v>1307</v>
      </c>
      <c r="W199" t="s">
        <v>1307</v>
      </c>
      <c r="X199" t="s">
        <v>37</v>
      </c>
    </row>
    <row r="200" spans="1:24">
      <c r="A200" t="s">
        <v>500</v>
      </c>
      <c r="B200" t="s">
        <v>112</v>
      </c>
      <c r="C200" t="s">
        <v>117</v>
      </c>
      <c r="D200" t="s">
        <v>479</v>
      </c>
      <c r="E200" t="s">
        <v>501</v>
      </c>
      <c r="F200" t="s">
        <v>1125</v>
      </c>
      <c r="G200" t="s">
        <v>27</v>
      </c>
      <c r="H200">
        <f>VLOOKUP(A200,[1]ISIMM!$F$6:$Z$431,10,FALSE)</f>
        <v>212</v>
      </c>
      <c r="I200">
        <f>VLOOKUP(A200,[1]ISIMM!$F$6:$Z$431,11,FALSE)</f>
        <v>215</v>
      </c>
      <c r="J200">
        <f>VLOOKUP(A200,[1]ISIMM!$F$6:$Z$431,12,FALSE)</f>
        <v>179</v>
      </c>
      <c r="K200">
        <f>VLOOKUP(A200,[1]ISIMM!$F$6:$Z$431,13,FALSE)</f>
        <v>161</v>
      </c>
      <c r="L200">
        <f>VLOOKUP(A200,[1]ISIMM!$F$6:$Z$431,14,FALSE)</f>
        <v>767</v>
      </c>
      <c r="M200">
        <f>VLOOKUP(A200,[1]ISIMM!$F$6:$Z$431,16,FALSE)</f>
        <v>1</v>
      </c>
      <c r="N200">
        <f>VLOOKUP(A200,[1]ISIMM!$F$6:$Z$431,17,FALSE)</f>
        <v>1</v>
      </c>
      <c r="O200">
        <f>VLOOKUP(A200,[1]ISIMM!$F$6:$Z$431,18,FALSE)</f>
        <v>1</v>
      </c>
      <c r="P200">
        <f>VLOOKUP(A200,[1]ISIMM!$F$6:$Z$431,19,FALSE)</f>
        <v>1</v>
      </c>
      <c r="Q200">
        <f>VLOOKUP(A200,[1]ISIMM!$F$6:$Z$431,20,FALSE)</f>
        <v>1</v>
      </c>
      <c r="R200">
        <f>VLOOKUP(A200,[1]ISIMM!$F$6:$Z$431,21,FALSE)</f>
        <v>1</v>
      </c>
      <c r="S200" t="s">
        <v>1307</v>
      </c>
      <c r="T200" t="s">
        <v>1307</v>
      </c>
      <c r="U200" t="s">
        <v>1307</v>
      </c>
      <c r="V200" t="s">
        <v>1307</v>
      </c>
      <c r="W200" t="s">
        <v>1307</v>
      </c>
      <c r="X200" t="s">
        <v>1307</v>
      </c>
    </row>
    <row r="201" spans="1:24">
      <c r="A201" t="s">
        <v>502</v>
      </c>
      <c r="B201" t="s">
        <v>112</v>
      </c>
      <c r="C201" t="s">
        <v>117</v>
      </c>
      <c r="D201" t="s">
        <v>479</v>
      </c>
      <c r="E201" t="s">
        <v>503</v>
      </c>
      <c r="F201" t="s">
        <v>1126</v>
      </c>
      <c r="G201" t="s">
        <v>27</v>
      </c>
      <c r="H201">
        <f>VLOOKUP(A201,[1]ISIMM!$F$6:$Z$431,10,FALSE)</f>
        <v>330</v>
      </c>
      <c r="I201">
        <f>VLOOKUP(A201,[1]ISIMM!$F$6:$Z$431,11,FALSE)</f>
        <v>302</v>
      </c>
      <c r="J201">
        <f>VLOOKUP(A201,[1]ISIMM!$F$6:$Z$431,12,FALSE)</f>
        <v>280</v>
      </c>
      <c r="K201">
        <f>VLOOKUP(A201,[1]ISIMM!$F$6:$Z$431,13,FALSE)</f>
        <v>287</v>
      </c>
      <c r="L201">
        <f>VLOOKUP(A201,[1]ISIMM!$F$6:$Z$431,14,FALSE)</f>
        <v>1199</v>
      </c>
      <c r="M201">
        <f>VLOOKUP(A201,[1]ISIMM!$F$6:$Z$431,16,FALSE)</f>
        <v>1</v>
      </c>
      <c r="N201">
        <f>VLOOKUP(A201,[1]ISIMM!$F$6:$Z$431,17,FALSE)</f>
        <v>1</v>
      </c>
      <c r="O201">
        <f>VLOOKUP(A201,[1]ISIMM!$F$6:$Z$431,18,FALSE)</f>
        <v>1</v>
      </c>
      <c r="P201">
        <f>VLOOKUP(A201,[1]ISIMM!$F$6:$Z$431,19,FALSE)</f>
        <v>1</v>
      </c>
      <c r="Q201">
        <f>VLOOKUP(A201,[1]ISIMM!$F$6:$Z$431,20,FALSE)</f>
        <v>1</v>
      </c>
      <c r="R201">
        <f>VLOOKUP(A201,[1]ISIMM!$F$6:$Z$431,21,FALSE)</f>
        <v>0</v>
      </c>
      <c r="S201" t="s">
        <v>1307</v>
      </c>
      <c r="T201" t="s">
        <v>1307</v>
      </c>
      <c r="U201" t="s">
        <v>1307</v>
      </c>
      <c r="V201" t="s">
        <v>1307</v>
      </c>
      <c r="W201" t="s">
        <v>1307</v>
      </c>
      <c r="X201" t="s">
        <v>37</v>
      </c>
    </row>
    <row r="202" spans="1:24">
      <c r="A202" t="s">
        <v>504</v>
      </c>
      <c r="B202" t="s">
        <v>112</v>
      </c>
      <c r="C202" t="s">
        <v>117</v>
      </c>
      <c r="D202" t="s">
        <v>479</v>
      </c>
      <c r="E202" t="s">
        <v>505</v>
      </c>
      <c r="F202" t="s">
        <v>1127</v>
      </c>
      <c r="G202" t="s">
        <v>27</v>
      </c>
      <c r="H202">
        <f>VLOOKUP(A202,[1]ISIMM!$F$6:$Z$431,10,FALSE)</f>
        <v>218</v>
      </c>
      <c r="I202">
        <f>VLOOKUP(A202,[1]ISIMM!$F$6:$Z$431,11,FALSE)</f>
        <v>245</v>
      </c>
      <c r="J202">
        <f>VLOOKUP(A202,[1]ISIMM!$F$6:$Z$431,12,FALSE)</f>
        <v>251</v>
      </c>
      <c r="K202">
        <f>VLOOKUP(A202,[1]ISIMM!$F$6:$Z$431,13,FALSE)</f>
        <v>217</v>
      </c>
      <c r="L202">
        <f>VLOOKUP(A202,[1]ISIMM!$F$6:$Z$431,14,FALSE)</f>
        <v>931</v>
      </c>
      <c r="M202">
        <f>VLOOKUP(A202,[1]ISIMM!$F$6:$Z$431,16,FALSE)</f>
        <v>0.9</v>
      </c>
      <c r="N202">
        <f>VLOOKUP(A202,[1]ISIMM!$F$6:$Z$431,17,FALSE)</f>
        <v>0.9</v>
      </c>
      <c r="O202">
        <f>VLOOKUP(A202,[1]ISIMM!$F$6:$Z$431,18,FALSE)</f>
        <v>1</v>
      </c>
      <c r="P202">
        <f>VLOOKUP(A202,[1]ISIMM!$F$6:$Z$431,19,FALSE)</f>
        <v>1</v>
      </c>
      <c r="Q202">
        <f>VLOOKUP(A202,[1]ISIMM!$F$6:$Z$431,20,FALSE)</f>
        <v>1</v>
      </c>
      <c r="R202">
        <f>VLOOKUP(A202,[1]ISIMM!$F$6:$Z$431,21,FALSE)</f>
        <v>1</v>
      </c>
      <c r="S202" t="s">
        <v>1308</v>
      </c>
      <c r="T202" t="s">
        <v>1308</v>
      </c>
      <c r="U202" t="s">
        <v>1307</v>
      </c>
      <c r="V202" t="s">
        <v>1307</v>
      </c>
      <c r="W202" t="s">
        <v>1307</v>
      </c>
      <c r="X202" t="s">
        <v>1307</v>
      </c>
    </row>
    <row r="203" spans="1:24">
      <c r="A203" t="s">
        <v>506</v>
      </c>
      <c r="B203" t="s">
        <v>112</v>
      </c>
      <c r="C203" t="s">
        <v>117</v>
      </c>
      <c r="D203" t="s">
        <v>479</v>
      </c>
      <c r="E203" t="s">
        <v>507</v>
      </c>
      <c r="F203" t="s">
        <v>1128</v>
      </c>
      <c r="G203" t="s">
        <v>27</v>
      </c>
      <c r="H203">
        <f>VLOOKUP(A203,[1]ISIMM!$F$6:$Z$431,10,FALSE)</f>
        <v>268</v>
      </c>
      <c r="I203">
        <f>VLOOKUP(A203,[1]ISIMM!$F$6:$Z$431,11,FALSE)</f>
        <v>271</v>
      </c>
      <c r="J203">
        <f>VLOOKUP(A203,[1]ISIMM!$F$6:$Z$431,12,FALSE)</f>
        <v>251</v>
      </c>
      <c r="K203">
        <f>VLOOKUP(A203,[1]ISIMM!$F$6:$Z$431,13,FALSE)</f>
        <v>210</v>
      </c>
      <c r="L203">
        <f>VLOOKUP(A203,[1]ISIMM!$F$6:$Z$431,14,FALSE)</f>
        <v>1000</v>
      </c>
      <c r="M203">
        <f>VLOOKUP(A203,[1]ISIMM!$F$6:$Z$431,16,FALSE)</f>
        <v>0.8</v>
      </c>
      <c r="N203">
        <f>VLOOKUP(A203,[1]ISIMM!$F$6:$Z$431,17,FALSE)</f>
        <v>1</v>
      </c>
      <c r="O203">
        <f>VLOOKUP(A203,[1]ISIMM!$F$6:$Z$431,18,FALSE)</f>
        <v>1</v>
      </c>
      <c r="P203">
        <f>VLOOKUP(A203,[1]ISIMM!$F$6:$Z$431,19,FALSE)</f>
        <v>1</v>
      </c>
      <c r="Q203">
        <f>VLOOKUP(A203,[1]ISIMM!$F$6:$Z$431,20,FALSE)</f>
        <v>1</v>
      </c>
      <c r="R203">
        <f>VLOOKUP(A203,[1]ISIMM!$F$6:$Z$431,21,FALSE)</f>
        <v>0</v>
      </c>
      <c r="S203" t="s">
        <v>1308</v>
      </c>
      <c r="T203" t="s">
        <v>1307</v>
      </c>
      <c r="U203" t="s">
        <v>1307</v>
      </c>
      <c r="V203" t="s">
        <v>1307</v>
      </c>
      <c r="W203" t="s">
        <v>1307</v>
      </c>
      <c r="X203" t="s">
        <v>37</v>
      </c>
    </row>
    <row r="204" spans="1:24">
      <c r="A204" t="s">
        <v>508</v>
      </c>
      <c r="B204" t="s">
        <v>112</v>
      </c>
      <c r="C204" t="s">
        <v>117</v>
      </c>
      <c r="D204" t="s">
        <v>479</v>
      </c>
      <c r="E204" t="s">
        <v>509</v>
      </c>
      <c r="F204" t="s">
        <v>1129</v>
      </c>
      <c r="G204" t="s">
        <v>56</v>
      </c>
      <c r="H204">
        <f>VLOOKUP(A204,[1]ISIMM!$F$6:$Z$431,10,FALSE)</f>
        <v>226</v>
      </c>
      <c r="I204">
        <f>VLOOKUP(A204,[1]ISIMM!$F$6:$Z$431,11,FALSE)</f>
        <v>296</v>
      </c>
      <c r="J204">
        <f>VLOOKUP(A204,[1]ISIMM!$F$6:$Z$431,12,FALSE)</f>
        <v>190</v>
      </c>
      <c r="K204">
        <f>VLOOKUP(A204,[1]ISIMM!$F$6:$Z$431,13,FALSE)</f>
        <v>91</v>
      </c>
      <c r="L204">
        <f>VLOOKUP(A204,[1]ISIMM!$F$6:$Z$431,14,FALSE)</f>
        <v>803</v>
      </c>
      <c r="M204">
        <f>VLOOKUP(A204,[1]ISIMM!$F$6:$Z$431,16,FALSE)</f>
        <v>1</v>
      </c>
      <c r="N204">
        <f>VLOOKUP(A204,[1]ISIMM!$F$6:$Z$431,17,FALSE)</f>
        <v>0.9</v>
      </c>
      <c r="O204">
        <f>VLOOKUP(A204,[1]ISIMM!$F$6:$Z$431,18,FALSE)</f>
        <v>1</v>
      </c>
      <c r="P204">
        <f>VLOOKUP(A204,[1]ISIMM!$F$6:$Z$431,19,FALSE)</f>
        <v>1</v>
      </c>
      <c r="Q204">
        <f>VLOOKUP(A204,[1]ISIMM!$F$6:$Z$431,20,FALSE)</f>
        <v>1</v>
      </c>
      <c r="R204">
        <f>VLOOKUP(A204,[1]ISIMM!$F$6:$Z$431,21,FALSE)</f>
        <v>1</v>
      </c>
      <c r="S204" t="s">
        <v>1307</v>
      </c>
      <c r="T204" t="s">
        <v>1308</v>
      </c>
      <c r="U204" t="s">
        <v>1307</v>
      </c>
      <c r="V204" t="s">
        <v>1307</v>
      </c>
      <c r="W204" t="s">
        <v>1307</v>
      </c>
      <c r="X204" t="s">
        <v>1307</v>
      </c>
    </row>
    <row r="205" spans="1:24">
      <c r="A205" t="s">
        <v>510</v>
      </c>
      <c r="B205" t="s">
        <v>112</v>
      </c>
      <c r="C205" t="s">
        <v>117</v>
      </c>
      <c r="D205" t="s">
        <v>479</v>
      </c>
      <c r="E205" t="s">
        <v>511</v>
      </c>
      <c r="F205" t="s">
        <v>1130</v>
      </c>
      <c r="G205" t="s">
        <v>56</v>
      </c>
      <c r="H205">
        <f>VLOOKUP(A205,[1]ISIMM!$F$6:$Z$431,10,FALSE)</f>
        <v>254</v>
      </c>
      <c r="I205">
        <f>VLOOKUP(A205,[1]ISIMM!$F$6:$Z$431,11,FALSE)</f>
        <v>283</v>
      </c>
      <c r="J205">
        <f>VLOOKUP(A205,[1]ISIMM!$F$6:$Z$431,12,FALSE)</f>
        <v>275</v>
      </c>
      <c r="K205">
        <f>VLOOKUP(A205,[1]ISIMM!$F$6:$Z$431,13,FALSE)</f>
        <v>235</v>
      </c>
      <c r="L205">
        <f>VLOOKUP(A205,[1]ISIMM!$F$6:$Z$431,14,FALSE)</f>
        <v>1047</v>
      </c>
      <c r="M205">
        <f>VLOOKUP(A205,[1]ISIMM!$F$6:$Z$431,16,FALSE)</f>
        <v>1</v>
      </c>
      <c r="N205">
        <f>VLOOKUP(A205,[1]ISIMM!$F$6:$Z$431,17,FALSE)</f>
        <v>0.9</v>
      </c>
      <c r="O205">
        <f>VLOOKUP(A205,[1]ISIMM!$F$6:$Z$431,18,FALSE)</f>
        <v>1</v>
      </c>
      <c r="P205">
        <f>VLOOKUP(A205,[1]ISIMM!$F$6:$Z$431,19,FALSE)</f>
        <v>1</v>
      </c>
      <c r="Q205">
        <f>VLOOKUP(A205,[1]ISIMM!$F$6:$Z$431,20,FALSE)</f>
        <v>1</v>
      </c>
      <c r="R205">
        <f>VLOOKUP(A205,[1]ISIMM!$F$6:$Z$431,21,FALSE)</f>
        <v>1</v>
      </c>
      <c r="S205" t="s">
        <v>1307</v>
      </c>
      <c r="T205" t="s">
        <v>1308</v>
      </c>
      <c r="U205" t="s">
        <v>1307</v>
      </c>
      <c r="V205" t="s">
        <v>1307</v>
      </c>
      <c r="W205" t="s">
        <v>1307</v>
      </c>
      <c r="X205" t="s">
        <v>1307</v>
      </c>
    </row>
    <row r="206" spans="1:24">
      <c r="A206" t="s">
        <v>512</v>
      </c>
      <c r="B206" t="s">
        <v>112</v>
      </c>
      <c r="C206" t="s">
        <v>117</v>
      </c>
      <c r="D206" t="s">
        <v>479</v>
      </c>
      <c r="E206" t="s">
        <v>513</v>
      </c>
      <c r="F206" t="s">
        <v>1131</v>
      </c>
      <c r="G206" t="s">
        <v>56</v>
      </c>
      <c r="H206">
        <f>VLOOKUP(A206,[1]ISIMM!$F$6:$Z$431,10,FALSE)</f>
        <v>343</v>
      </c>
      <c r="I206">
        <f>VLOOKUP(A206,[1]ISIMM!$F$6:$Z$431,11,FALSE)</f>
        <v>355</v>
      </c>
      <c r="J206">
        <f>VLOOKUP(A206,[1]ISIMM!$F$6:$Z$431,12,FALSE)</f>
        <v>286</v>
      </c>
      <c r="K206">
        <f>VLOOKUP(A206,[1]ISIMM!$F$6:$Z$431,13,FALSE)</f>
        <v>282</v>
      </c>
      <c r="L206">
        <f>VLOOKUP(A206,[1]ISIMM!$F$6:$Z$431,14,FALSE)</f>
        <v>1266</v>
      </c>
      <c r="M206">
        <f>VLOOKUP(A206,[1]ISIMM!$F$6:$Z$431,16,FALSE)</f>
        <v>1</v>
      </c>
      <c r="N206">
        <f>VLOOKUP(A206,[1]ISIMM!$F$6:$Z$431,17,FALSE)</f>
        <v>0.9</v>
      </c>
      <c r="O206">
        <f>VLOOKUP(A206,[1]ISIMM!$F$6:$Z$431,18,FALSE)</f>
        <v>1</v>
      </c>
      <c r="P206">
        <f>VLOOKUP(A206,[1]ISIMM!$F$6:$Z$431,19,FALSE)</f>
        <v>1</v>
      </c>
      <c r="Q206">
        <f>VLOOKUP(A206,[1]ISIMM!$F$6:$Z$431,20,FALSE)</f>
        <v>1</v>
      </c>
      <c r="R206">
        <f>VLOOKUP(A206,[1]ISIMM!$F$6:$Z$431,21,FALSE)</f>
        <v>0</v>
      </c>
      <c r="S206" t="s">
        <v>1307</v>
      </c>
      <c r="T206" t="s">
        <v>1308</v>
      </c>
      <c r="U206" t="s">
        <v>1307</v>
      </c>
      <c r="V206" t="s">
        <v>1307</v>
      </c>
      <c r="W206" t="s">
        <v>1307</v>
      </c>
      <c r="X206" t="s">
        <v>37</v>
      </c>
    </row>
    <row r="207" spans="1:24">
      <c r="A207" t="s">
        <v>514</v>
      </c>
      <c r="B207" t="s">
        <v>112</v>
      </c>
      <c r="C207" t="s">
        <v>117</v>
      </c>
      <c r="D207" t="s">
        <v>479</v>
      </c>
      <c r="E207" t="s">
        <v>515</v>
      </c>
      <c r="F207" t="s">
        <v>1132</v>
      </c>
      <c r="G207" t="s">
        <v>56</v>
      </c>
      <c r="H207">
        <f>VLOOKUP(A207,[1]ISIMM!$F$6:$Z$431,10,FALSE)</f>
        <v>250</v>
      </c>
      <c r="I207">
        <f>VLOOKUP(A207,[1]ISIMM!$F$6:$Z$431,11,FALSE)</f>
        <v>248</v>
      </c>
      <c r="J207">
        <f>VLOOKUP(A207,[1]ISIMM!$F$6:$Z$431,12,FALSE)</f>
        <v>182</v>
      </c>
      <c r="K207">
        <f>VLOOKUP(A207,[1]ISIMM!$F$6:$Z$431,13,FALSE)</f>
        <v>176</v>
      </c>
      <c r="L207">
        <f>VLOOKUP(A207,[1]ISIMM!$F$6:$Z$431,14,FALSE)</f>
        <v>856</v>
      </c>
      <c r="M207">
        <f>VLOOKUP(A207,[1]ISIMM!$F$6:$Z$431,16,FALSE)</f>
        <v>1</v>
      </c>
      <c r="N207">
        <f>VLOOKUP(A207,[1]ISIMM!$F$6:$Z$431,17,FALSE)</f>
        <v>0</v>
      </c>
      <c r="O207">
        <f>VLOOKUP(A207,[1]ISIMM!$F$6:$Z$431,18,FALSE)</f>
        <v>0.9</v>
      </c>
      <c r="P207">
        <f>VLOOKUP(A207,[1]ISIMM!$F$6:$Z$431,19,FALSE)</f>
        <v>0.8</v>
      </c>
      <c r="Q207">
        <f>VLOOKUP(A207,[1]ISIMM!$F$6:$Z$431,20,FALSE)</f>
        <v>0.8</v>
      </c>
      <c r="R207">
        <f>VLOOKUP(A207,[1]ISIMM!$F$6:$Z$431,21,FALSE)</f>
        <v>1</v>
      </c>
      <c r="S207" t="s">
        <v>1307</v>
      </c>
      <c r="T207" t="s">
        <v>37</v>
      </c>
      <c r="U207" t="s">
        <v>1308</v>
      </c>
      <c r="V207" t="s">
        <v>1308</v>
      </c>
      <c r="W207" t="s">
        <v>1308</v>
      </c>
      <c r="X207" t="s">
        <v>1307</v>
      </c>
    </row>
    <row r="208" spans="1:24">
      <c r="A208" t="s">
        <v>516</v>
      </c>
      <c r="B208" t="s">
        <v>112</v>
      </c>
      <c r="C208" t="s">
        <v>117</v>
      </c>
      <c r="D208" t="s">
        <v>479</v>
      </c>
      <c r="E208" t="s">
        <v>517</v>
      </c>
      <c r="F208" t="s">
        <v>1133</v>
      </c>
      <c r="G208" t="s">
        <v>56</v>
      </c>
      <c r="H208">
        <f>VLOOKUP(A208,[1]ISIMM!$F$6:$Z$431,10,FALSE)</f>
        <v>305</v>
      </c>
      <c r="I208">
        <f>VLOOKUP(A208,[1]ISIMM!$F$6:$Z$431,11,FALSE)</f>
        <v>318</v>
      </c>
      <c r="J208">
        <f>VLOOKUP(A208,[1]ISIMM!$F$6:$Z$431,12,FALSE)</f>
        <v>231</v>
      </c>
      <c r="K208">
        <f>VLOOKUP(A208,[1]ISIMM!$F$6:$Z$431,13,FALSE)</f>
        <v>238</v>
      </c>
      <c r="L208">
        <f>VLOOKUP(A208,[1]ISIMM!$F$6:$Z$431,14,FALSE)</f>
        <v>1092</v>
      </c>
      <c r="M208">
        <f>VLOOKUP(A208,[1]ISIMM!$F$6:$Z$431,16,FALSE)</f>
        <v>1</v>
      </c>
      <c r="N208">
        <f>VLOOKUP(A208,[1]ISIMM!$F$6:$Z$431,17,FALSE)</f>
        <v>0</v>
      </c>
      <c r="O208">
        <f>VLOOKUP(A208,[1]ISIMM!$F$6:$Z$431,18,FALSE)</f>
        <v>0.9</v>
      </c>
      <c r="P208">
        <f>VLOOKUP(A208,[1]ISIMM!$F$6:$Z$431,19,FALSE)</f>
        <v>0.8</v>
      </c>
      <c r="Q208">
        <f>VLOOKUP(A208,[1]ISIMM!$F$6:$Z$431,20,FALSE)</f>
        <v>0.8</v>
      </c>
      <c r="R208">
        <f>VLOOKUP(A208,[1]ISIMM!$F$6:$Z$431,21,FALSE)</f>
        <v>1</v>
      </c>
      <c r="S208" t="s">
        <v>1307</v>
      </c>
      <c r="T208" t="s">
        <v>37</v>
      </c>
      <c r="U208" t="s">
        <v>1308</v>
      </c>
      <c r="V208" t="s">
        <v>1308</v>
      </c>
      <c r="W208" t="s">
        <v>1308</v>
      </c>
      <c r="X208" t="s">
        <v>1307</v>
      </c>
    </row>
    <row r="209" spans="1:24">
      <c r="A209" t="s">
        <v>518</v>
      </c>
      <c r="B209" t="s">
        <v>112</v>
      </c>
      <c r="C209" t="s">
        <v>117</v>
      </c>
      <c r="D209" t="s">
        <v>479</v>
      </c>
      <c r="E209" t="s">
        <v>519</v>
      </c>
      <c r="F209" t="s">
        <v>1134</v>
      </c>
      <c r="G209" t="s">
        <v>27</v>
      </c>
      <c r="H209">
        <f>VLOOKUP(A209,[1]ISIMM!$F$6:$Z$431,10,FALSE)</f>
        <v>68</v>
      </c>
      <c r="I209">
        <f>VLOOKUP(A209,[1]ISIMM!$F$6:$Z$431,11,FALSE)</f>
        <v>89</v>
      </c>
      <c r="J209">
        <f>VLOOKUP(A209,[1]ISIMM!$F$6:$Z$431,12,FALSE)</f>
        <v>52</v>
      </c>
      <c r="K209">
        <f>VLOOKUP(A209,[1]ISIMM!$F$6:$Z$431,13,FALSE)</f>
        <v>53</v>
      </c>
      <c r="L209">
        <f>VLOOKUP(A209,[1]ISIMM!$F$6:$Z$431,14,FALSE)</f>
        <v>262</v>
      </c>
      <c r="M209">
        <f>VLOOKUP(A209,[1]ISIMM!$F$6:$Z$431,16,FALSE)</f>
        <v>1</v>
      </c>
      <c r="N209">
        <f>VLOOKUP(A209,[1]ISIMM!$F$6:$Z$431,17,FALSE)</f>
        <v>1</v>
      </c>
      <c r="O209">
        <f>VLOOKUP(A209,[1]ISIMM!$F$6:$Z$431,18,FALSE)</f>
        <v>1</v>
      </c>
      <c r="P209">
        <f>VLOOKUP(A209,[1]ISIMM!$F$6:$Z$431,19,FALSE)</f>
        <v>1</v>
      </c>
      <c r="Q209">
        <f>VLOOKUP(A209,[1]ISIMM!$F$6:$Z$431,20,FALSE)</f>
        <v>1</v>
      </c>
      <c r="R209">
        <f>VLOOKUP(A209,[1]ISIMM!$F$6:$Z$431,21,FALSE)</f>
        <v>1</v>
      </c>
      <c r="S209" t="s">
        <v>1307</v>
      </c>
      <c r="T209" t="s">
        <v>1307</v>
      </c>
      <c r="U209" t="s">
        <v>1307</v>
      </c>
      <c r="V209" t="s">
        <v>1307</v>
      </c>
      <c r="W209" t="s">
        <v>1307</v>
      </c>
      <c r="X209" t="s">
        <v>1307</v>
      </c>
    </row>
    <row r="210" spans="1:24">
      <c r="A210" t="s">
        <v>520</v>
      </c>
      <c r="B210" t="s">
        <v>112</v>
      </c>
      <c r="C210" t="s">
        <v>117</v>
      </c>
      <c r="D210" t="s">
        <v>479</v>
      </c>
      <c r="E210" t="s">
        <v>521</v>
      </c>
      <c r="F210" t="s">
        <v>1135</v>
      </c>
      <c r="G210" t="s">
        <v>27</v>
      </c>
      <c r="H210">
        <f>VLOOKUP(A210,[1]ISIMM!$F$6:$Z$431,10,FALSE)</f>
        <v>215</v>
      </c>
      <c r="I210">
        <f>VLOOKUP(A210,[1]ISIMM!$F$6:$Z$431,11,FALSE)</f>
        <v>234</v>
      </c>
      <c r="J210">
        <f>VLOOKUP(A210,[1]ISIMM!$F$6:$Z$431,12,FALSE)</f>
        <v>205</v>
      </c>
      <c r="K210">
        <f>VLOOKUP(A210,[1]ISIMM!$F$6:$Z$431,13,FALSE)</f>
        <v>177</v>
      </c>
      <c r="L210">
        <f>VLOOKUP(A210,[1]ISIMM!$F$6:$Z$431,14,FALSE)</f>
        <v>831</v>
      </c>
      <c r="M210">
        <f>VLOOKUP(A210,[1]ISIMM!$F$6:$Z$431,16,FALSE)</f>
        <v>1</v>
      </c>
      <c r="N210">
        <f>VLOOKUP(A210,[1]ISIMM!$F$6:$Z$431,17,FALSE)</f>
        <v>1</v>
      </c>
      <c r="O210">
        <f>VLOOKUP(A210,[1]ISIMM!$F$6:$Z$431,18,FALSE)</f>
        <v>1</v>
      </c>
      <c r="P210">
        <f>VLOOKUP(A210,[1]ISIMM!$F$6:$Z$431,19,FALSE)</f>
        <v>1</v>
      </c>
      <c r="Q210">
        <f>VLOOKUP(A210,[1]ISIMM!$F$6:$Z$431,20,FALSE)</f>
        <v>1</v>
      </c>
      <c r="R210">
        <f>VLOOKUP(A210,[1]ISIMM!$F$6:$Z$431,21,FALSE)</f>
        <v>1</v>
      </c>
      <c r="S210" t="s">
        <v>1307</v>
      </c>
      <c r="T210" t="s">
        <v>1307</v>
      </c>
      <c r="U210" t="s">
        <v>1307</v>
      </c>
      <c r="V210" t="s">
        <v>1307</v>
      </c>
      <c r="W210" t="s">
        <v>1307</v>
      </c>
      <c r="X210" t="s">
        <v>1307</v>
      </c>
    </row>
    <row r="211" spans="1:24">
      <c r="A211" t="s">
        <v>522</v>
      </c>
      <c r="B211" t="s">
        <v>112</v>
      </c>
      <c r="C211" t="s">
        <v>117</v>
      </c>
      <c r="D211" t="s">
        <v>479</v>
      </c>
      <c r="E211" t="s">
        <v>523</v>
      </c>
      <c r="F211" t="s">
        <v>1136</v>
      </c>
      <c r="G211" t="s">
        <v>27</v>
      </c>
      <c r="H211">
        <f>VLOOKUP(A211,[1]ISIMM!$F$6:$Z$431,10,FALSE)</f>
        <v>138</v>
      </c>
      <c r="I211">
        <f>VLOOKUP(A211,[1]ISIMM!$F$6:$Z$431,11,FALSE)</f>
        <v>143</v>
      </c>
      <c r="J211">
        <f>VLOOKUP(A211,[1]ISIMM!$F$6:$Z$431,12,FALSE)</f>
        <v>122</v>
      </c>
      <c r="K211">
        <f>VLOOKUP(A211,[1]ISIMM!$F$6:$Z$431,13,FALSE)</f>
        <v>113</v>
      </c>
      <c r="L211">
        <f>VLOOKUP(A211,[1]ISIMM!$F$6:$Z$431,14,FALSE)</f>
        <v>516</v>
      </c>
      <c r="M211">
        <f>VLOOKUP(A211,[1]ISIMM!$F$6:$Z$431,16,FALSE)</f>
        <v>1</v>
      </c>
      <c r="N211">
        <f>VLOOKUP(A211,[1]ISIMM!$F$6:$Z$431,17,FALSE)</f>
        <v>1</v>
      </c>
      <c r="O211">
        <f>VLOOKUP(A211,[1]ISIMM!$F$6:$Z$431,18,FALSE)</f>
        <v>1</v>
      </c>
      <c r="P211">
        <f>VLOOKUP(A211,[1]ISIMM!$F$6:$Z$431,19,FALSE)</f>
        <v>1</v>
      </c>
      <c r="Q211">
        <f>VLOOKUP(A211,[1]ISIMM!$F$6:$Z$431,20,FALSE)</f>
        <v>1</v>
      </c>
      <c r="R211">
        <f>VLOOKUP(A211,[1]ISIMM!$F$6:$Z$431,21,FALSE)</f>
        <v>1</v>
      </c>
      <c r="S211" t="s">
        <v>1307</v>
      </c>
      <c r="T211" t="s">
        <v>1307</v>
      </c>
      <c r="U211" t="s">
        <v>1307</v>
      </c>
      <c r="V211" t="s">
        <v>1307</v>
      </c>
      <c r="W211" t="s">
        <v>1307</v>
      </c>
      <c r="X211" t="s">
        <v>1307</v>
      </c>
    </row>
    <row r="212" spans="1:24">
      <c r="A212" t="s">
        <v>524</v>
      </c>
      <c r="B212" t="s">
        <v>112</v>
      </c>
      <c r="C212" t="s">
        <v>117</v>
      </c>
      <c r="D212" t="s">
        <v>479</v>
      </c>
      <c r="E212" t="s">
        <v>525</v>
      </c>
      <c r="F212" t="s">
        <v>1137</v>
      </c>
      <c r="G212" t="s">
        <v>27</v>
      </c>
      <c r="H212">
        <f>VLOOKUP(A212,[1]ISIMM!$F$6:$Z$431,10,FALSE)</f>
        <v>163</v>
      </c>
      <c r="I212">
        <f>VLOOKUP(A212,[1]ISIMM!$F$6:$Z$431,11,FALSE)</f>
        <v>208</v>
      </c>
      <c r="J212">
        <f>VLOOKUP(A212,[1]ISIMM!$F$6:$Z$431,12,FALSE)</f>
        <v>162</v>
      </c>
      <c r="K212">
        <f>VLOOKUP(A212,[1]ISIMM!$F$6:$Z$431,13,FALSE)</f>
        <v>133</v>
      </c>
      <c r="L212">
        <f>VLOOKUP(A212,[1]ISIMM!$F$6:$Z$431,14,FALSE)</f>
        <v>666</v>
      </c>
      <c r="M212">
        <f>VLOOKUP(A212,[1]ISIMM!$F$6:$Z$431,16,FALSE)</f>
        <v>1</v>
      </c>
      <c r="N212">
        <f>VLOOKUP(A212,[1]ISIMM!$F$6:$Z$431,17,FALSE)</f>
        <v>1</v>
      </c>
      <c r="O212">
        <f>VLOOKUP(A212,[1]ISIMM!$F$6:$Z$431,18,FALSE)</f>
        <v>1</v>
      </c>
      <c r="P212">
        <f>VLOOKUP(A212,[1]ISIMM!$F$6:$Z$431,19,FALSE)</f>
        <v>1</v>
      </c>
      <c r="Q212">
        <f>VLOOKUP(A212,[1]ISIMM!$F$6:$Z$431,20,FALSE)</f>
        <v>1</v>
      </c>
      <c r="R212">
        <f>VLOOKUP(A212,[1]ISIMM!$F$6:$Z$431,21,FALSE)</f>
        <v>1</v>
      </c>
      <c r="S212" t="s">
        <v>1307</v>
      </c>
      <c r="T212" t="s">
        <v>1307</v>
      </c>
      <c r="U212" t="s">
        <v>1307</v>
      </c>
      <c r="V212" t="s">
        <v>1307</v>
      </c>
      <c r="W212" t="s">
        <v>1307</v>
      </c>
      <c r="X212" t="s">
        <v>1307</v>
      </c>
    </row>
    <row r="213" spans="1:24">
      <c r="A213" t="s">
        <v>526</v>
      </c>
      <c r="B213" t="s">
        <v>112</v>
      </c>
      <c r="C213" t="s">
        <v>117</v>
      </c>
      <c r="D213" t="s">
        <v>479</v>
      </c>
      <c r="E213" t="s">
        <v>527</v>
      </c>
      <c r="F213" t="s">
        <v>1138</v>
      </c>
      <c r="G213" t="s">
        <v>27</v>
      </c>
      <c r="H213">
        <f>VLOOKUP(A213,[1]ISIMM!$F$6:$Z$431,10,FALSE)</f>
        <v>217</v>
      </c>
      <c r="I213">
        <f>VLOOKUP(A213,[1]ISIMM!$F$6:$Z$431,11,FALSE)</f>
        <v>222</v>
      </c>
      <c r="J213">
        <f>VLOOKUP(A213,[1]ISIMM!$F$6:$Z$431,12,FALSE)</f>
        <v>229</v>
      </c>
      <c r="K213">
        <f>VLOOKUP(A213,[1]ISIMM!$F$6:$Z$431,13,FALSE)</f>
        <v>222</v>
      </c>
      <c r="L213">
        <f>VLOOKUP(A213,[1]ISIMM!$F$6:$Z$431,14,FALSE)</f>
        <v>890</v>
      </c>
      <c r="M213">
        <f>VLOOKUP(A213,[1]ISIMM!$F$6:$Z$431,16,FALSE)</f>
        <v>1</v>
      </c>
      <c r="N213">
        <f>VLOOKUP(A213,[1]ISIMM!$F$6:$Z$431,17,FALSE)</f>
        <v>1</v>
      </c>
      <c r="O213">
        <f>VLOOKUP(A213,[1]ISIMM!$F$6:$Z$431,18,FALSE)</f>
        <v>1</v>
      </c>
      <c r="P213">
        <f>VLOOKUP(A213,[1]ISIMM!$F$6:$Z$431,19,FALSE)</f>
        <v>1</v>
      </c>
      <c r="Q213">
        <f>VLOOKUP(A213,[1]ISIMM!$F$6:$Z$431,20,FALSE)</f>
        <v>1</v>
      </c>
      <c r="R213">
        <f>VLOOKUP(A213,[1]ISIMM!$F$6:$Z$431,21,FALSE)</f>
        <v>0</v>
      </c>
      <c r="S213" t="s">
        <v>1307</v>
      </c>
      <c r="T213" t="s">
        <v>1307</v>
      </c>
      <c r="U213" t="s">
        <v>1307</v>
      </c>
      <c r="V213" t="s">
        <v>1307</v>
      </c>
      <c r="W213" t="s">
        <v>1307</v>
      </c>
      <c r="X213" t="s">
        <v>37</v>
      </c>
    </row>
    <row r="214" spans="1:24">
      <c r="A214" t="s">
        <v>528</v>
      </c>
      <c r="B214" t="s">
        <v>112</v>
      </c>
      <c r="C214" t="s">
        <v>117</v>
      </c>
      <c r="D214" t="s">
        <v>479</v>
      </c>
      <c r="E214" t="s">
        <v>529</v>
      </c>
      <c r="F214" t="s">
        <v>1139</v>
      </c>
      <c r="G214" t="s">
        <v>27</v>
      </c>
      <c r="H214">
        <f>VLOOKUP(A214,[1]ISIMM!$F$6:$Z$431,10,FALSE)</f>
        <v>404</v>
      </c>
      <c r="I214">
        <f>VLOOKUP(A214,[1]ISIMM!$F$6:$Z$431,11,FALSE)</f>
        <v>391</v>
      </c>
      <c r="J214">
        <f>VLOOKUP(A214,[1]ISIMM!$F$6:$Z$431,12,FALSE)</f>
        <v>333</v>
      </c>
      <c r="K214">
        <f>VLOOKUP(A214,[1]ISIMM!$F$6:$Z$431,13,FALSE)</f>
        <v>338</v>
      </c>
      <c r="L214">
        <f>VLOOKUP(A214,[1]ISIMM!$F$6:$Z$431,14,FALSE)</f>
        <v>1466</v>
      </c>
      <c r="M214">
        <f>VLOOKUP(A214,[1]ISIMM!$F$6:$Z$431,16,FALSE)</f>
        <v>0.75</v>
      </c>
      <c r="N214">
        <f>VLOOKUP(A214,[1]ISIMM!$F$6:$Z$431,17,FALSE)</f>
        <v>1</v>
      </c>
      <c r="O214">
        <f>VLOOKUP(A214,[1]ISIMM!$F$6:$Z$431,18,FALSE)</f>
        <v>1</v>
      </c>
      <c r="P214">
        <f>VLOOKUP(A214,[1]ISIMM!$F$6:$Z$431,19,FALSE)</f>
        <v>1</v>
      </c>
      <c r="Q214">
        <f>VLOOKUP(A214,[1]ISIMM!$F$6:$Z$431,20,FALSE)</f>
        <v>1</v>
      </c>
      <c r="R214">
        <f>VLOOKUP(A214,[1]ISIMM!$F$6:$Z$431,21,FALSE)</f>
        <v>1</v>
      </c>
      <c r="S214" t="s">
        <v>1308</v>
      </c>
      <c r="T214" t="s">
        <v>1307</v>
      </c>
      <c r="U214" t="s">
        <v>1307</v>
      </c>
      <c r="V214" t="s">
        <v>1307</v>
      </c>
      <c r="W214" t="s">
        <v>1307</v>
      </c>
      <c r="X214" t="s">
        <v>1307</v>
      </c>
    </row>
    <row r="215" spans="1:24">
      <c r="A215" t="s">
        <v>531</v>
      </c>
      <c r="B215" t="s">
        <v>112</v>
      </c>
      <c r="C215" t="s">
        <v>117</v>
      </c>
      <c r="D215" t="s">
        <v>479</v>
      </c>
      <c r="E215" t="s">
        <v>479</v>
      </c>
      <c r="F215" t="s">
        <v>1140</v>
      </c>
      <c r="G215" t="s">
        <v>27</v>
      </c>
      <c r="H215">
        <f>VLOOKUP(A215,[1]ISIMM!$F$6:$Z$431,10,FALSE)</f>
        <v>887</v>
      </c>
      <c r="I215">
        <f>VLOOKUP(A215,[1]ISIMM!$F$6:$Z$431,11,FALSE)</f>
        <v>820</v>
      </c>
      <c r="J215">
        <f>VLOOKUP(A215,[1]ISIMM!$F$6:$Z$431,12,FALSE)</f>
        <v>681</v>
      </c>
      <c r="K215">
        <f>VLOOKUP(A215,[1]ISIMM!$F$6:$Z$431,13,FALSE)</f>
        <v>703</v>
      </c>
      <c r="L215">
        <f>VLOOKUP(A215,[1]ISIMM!$F$6:$Z$431,14,FALSE)</f>
        <v>3091</v>
      </c>
      <c r="M215">
        <f>VLOOKUP(A215,[1]ISIMM!$F$6:$Z$431,16,FALSE)</f>
        <v>0.4</v>
      </c>
      <c r="N215">
        <f>VLOOKUP(A215,[1]ISIMM!$F$6:$Z$431,17,FALSE)</f>
        <v>0.4</v>
      </c>
      <c r="O215">
        <f>VLOOKUP(A215,[1]ISIMM!$F$6:$Z$431,18,FALSE)</f>
        <v>1</v>
      </c>
      <c r="P215">
        <f>VLOOKUP(A215,[1]ISIMM!$F$6:$Z$431,19,FALSE)</f>
        <v>1</v>
      </c>
      <c r="Q215">
        <f>VLOOKUP(A215,[1]ISIMM!$F$6:$Z$431,20,FALSE)</f>
        <v>1</v>
      </c>
      <c r="R215">
        <f>VLOOKUP(A215,[1]ISIMM!$F$6:$Z$431,21,FALSE)</f>
        <v>1</v>
      </c>
      <c r="S215" t="s">
        <v>36</v>
      </c>
      <c r="T215" t="s">
        <v>36</v>
      </c>
      <c r="U215" t="s">
        <v>1307</v>
      </c>
      <c r="V215" t="s">
        <v>1307</v>
      </c>
      <c r="W215" t="s">
        <v>1307</v>
      </c>
      <c r="X215" t="s">
        <v>1307</v>
      </c>
    </row>
    <row r="216" spans="1:24">
      <c r="A216" t="s">
        <v>532</v>
      </c>
      <c r="B216" t="s">
        <v>112</v>
      </c>
      <c r="C216" t="s">
        <v>117</v>
      </c>
      <c r="D216" t="s">
        <v>479</v>
      </c>
      <c r="E216" t="s">
        <v>533</v>
      </c>
      <c r="F216" t="s">
        <v>1141</v>
      </c>
      <c r="G216" t="s">
        <v>27</v>
      </c>
      <c r="H216">
        <f>VLOOKUP(A216,[1]ISIMM!$F$6:$Z$431,10,FALSE)</f>
        <v>205</v>
      </c>
      <c r="I216">
        <f>VLOOKUP(A216,[1]ISIMM!$F$6:$Z$431,11,FALSE)</f>
        <v>217</v>
      </c>
      <c r="J216">
        <f>VLOOKUP(A216,[1]ISIMM!$F$6:$Z$431,12,FALSE)</f>
        <v>173</v>
      </c>
      <c r="K216">
        <f>VLOOKUP(A216,[1]ISIMM!$F$6:$Z$431,13,FALSE)</f>
        <v>172</v>
      </c>
      <c r="L216">
        <f>VLOOKUP(A216,[1]ISIMM!$F$6:$Z$431,14,FALSE)</f>
        <v>767</v>
      </c>
      <c r="M216">
        <f>VLOOKUP(A216,[1]ISIMM!$F$6:$Z$431,16,FALSE)</f>
        <v>1</v>
      </c>
      <c r="N216">
        <f>VLOOKUP(A216,[1]ISIMM!$F$6:$Z$431,17,FALSE)</f>
        <v>1</v>
      </c>
      <c r="O216">
        <f>VLOOKUP(A216,[1]ISIMM!$F$6:$Z$431,18,FALSE)</f>
        <v>1</v>
      </c>
      <c r="P216">
        <f>VLOOKUP(A216,[1]ISIMM!$F$6:$Z$431,19,FALSE)</f>
        <v>1</v>
      </c>
      <c r="Q216">
        <f>VLOOKUP(A216,[1]ISIMM!$F$6:$Z$431,20,FALSE)</f>
        <v>1</v>
      </c>
      <c r="R216">
        <f>VLOOKUP(A216,[1]ISIMM!$F$6:$Z$431,21,FALSE)</f>
        <v>1</v>
      </c>
      <c r="S216" t="s">
        <v>1307</v>
      </c>
      <c r="T216" t="s">
        <v>1307</v>
      </c>
      <c r="U216" t="s">
        <v>1307</v>
      </c>
      <c r="V216" t="s">
        <v>1307</v>
      </c>
      <c r="W216" t="s">
        <v>1307</v>
      </c>
      <c r="X216" t="s">
        <v>1307</v>
      </c>
    </row>
    <row r="217" spans="1:24">
      <c r="A217" t="s">
        <v>534</v>
      </c>
      <c r="B217" t="s">
        <v>112</v>
      </c>
      <c r="C217" t="s">
        <v>117</v>
      </c>
      <c r="D217" t="s">
        <v>479</v>
      </c>
      <c r="E217" t="s">
        <v>535</v>
      </c>
      <c r="F217" t="s">
        <v>1142</v>
      </c>
      <c r="G217" t="s">
        <v>27</v>
      </c>
      <c r="H217">
        <f>VLOOKUP(A217,[1]ISIMM!$F$6:$Z$431,10,FALSE)</f>
        <v>120</v>
      </c>
      <c r="I217">
        <f>VLOOKUP(A217,[1]ISIMM!$F$6:$Z$431,11,FALSE)</f>
        <v>123</v>
      </c>
      <c r="J217">
        <f>VLOOKUP(A217,[1]ISIMM!$F$6:$Z$431,12,FALSE)</f>
        <v>114</v>
      </c>
      <c r="K217">
        <f>VLOOKUP(A217,[1]ISIMM!$F$6:$Z$431,13,FALSE)</f>
        <v>104</v>
      </c>
      <c r="L217">
        <f>VLOOKUP(A217,[1]ISIMM!$F$6:$Z$431,14,FALSE)</f>
        <v>461</v>
      </c>
      <c r="M217">
        <f>VLOOKUP(A217,[1]ISIMM!$F$6:$Z$431,16,FALSE)</f>
        <v>1</v>
      </c>
      <c r="N217">
        <f>VLOOKUP(A217,[1]ISIMM!$F$6:$Z$431,17,FALSE)</f>
        <v>1</v>
      </c>
      <c r="O217">
        <f>VLOOKUP(A217,[1]ISIMM!$F$6:$Z$431,18,FALSE)</f>
        <v>1</v>
      </c>
      <c r="P217">
        <f>VLOOKUP(A217,[1]ISIMM!$F$6:$Z$431,19,FALSE)</f>
        <v>1</v>
      </c>
      <c r="Q217">
        <f>VLOOKUP(A217,[1]ISIMM!$F$6:$Z$431,20,FALSE)</f>
        <v>1</v>
      </c>
      <c r="R217">
        <f>VLOOKUP(A217,[1]ISIMM!$F$6:$Z$431,21,FALSE)</f>
        <v>1</v>
      </c>
      <c r="S217" t="s">
        <v>1307</v>
      </c>
      <c r="T217" t="s">
        <v>1307</v>
      </c>
      <c r="U217" t="s">
        <v>1307</v>
      </c>
      <c r="V217" t="s">
        <v>1307</v>
      </c>
      <c r="W217" t="s">
        <v>1307</v>
      </c>
      <c r="X217" t="s">
        <v>1307</v>
      </c>
    </row>
    <row r="218" spans="1:24">
      <c r="A218" t="s">
        <v>536</v>
      </c>
      <c r="B218" t="s">
        <v>112</v>
      </c>
      <c r="C218" t="s">
        <v>117</v>
      </c>
      <c r="D218" t="s">
        <v>479</v>
      </c>
      <c r="E218" t="s">
        <v>537</v>
      </c>
      <c r="F218" t="s">
        <v>1143</v>
      </c>
      <c r="G218" t="s">
        <v>27</v>
      </c>
      <c r="H218">
        <f>VLOOKUP(A218,[1]ISIMM!$F$6:$Z$431,10,FALSE)</f>
        <v>205</v>
      </c>
      <c r="I218">
        <f>VLOOKUP(A218,[1]ISIMM!$F$6:$Z$431,11,FALSE)</f>
        <v>259</v>
      </c>
      <c r="J218">
        <f>VLOOKUP(A218,[1]ISIMM!$F$6:$Z$431,12,FALSE)</f>
        <v>433</v>
      </c>
      <c r="K218">
        <f>VLOOKUP(A218,[1]ISIMM!$F$6:$Z$431,13,FALSE)</f>
        <v>411</v>
      </c>
      <c r="L218">
        <f>VLOOKUP(A218,[1]ISIMM!$F$6:$Z$431,14,FALSE)</f>
        <v>1308</v>
      </c>
      <c r="M218">
        <f>VLOOKUP(A218,[1]ISIMM!$F$6:$Z$431,16,FALSE)</f>
        <v>1</v>
      </c>
      <c r="N218">
        <f>VLOOKUP(A218,[1]ISIMM!$F$6:$Z$431,17,FALSE)</f>
        <v>1</v>
      </c>
      <c r="O218">
        <f>VLOOKUP(A218,[1]ISIMM!$F$6:$Z$431,18,FALSE)</f>
        <v>1</v>
      </c>
      <c r="P218">
        <f>VLOOKUP(A218,[1]ISIMM!$F$6:$Z$431,19,FALSE)</f>
        <v>1</v>
      </c>
      <c r="Q218">
        <f>VLOOKUP(A218,[1]ISIMM!$F$6:$Z$431,20,FALSE)</f>
        <v>1</v>
      </c>
      <c r="R218">
        <f>VLOOKUP(A218,[1]ISIMM!$F$6:$Z$431,21,FALSE)</f>
        <v>0</v>
      </c>
      <c r="S218" t="s">
        <v>1307</v>
      </c>
      <c r="T218" t="s">
        <v>1307</v>
      </c>
      <c r="U218" t="s">
        <v>1307</v>
      </c>
      <c r="V218" t="s">
        <v>1307</v>
      </c>
      <c r="W218" t="s">
        <v>1307</v>
      </c>
      <c r="X218" t="s">
        <v>37</v>
      </c>
    </row>
    <row r="219" spans="1:24">
      <c r="A219" t="s">
        <v>538</v>
      </c>
      <c r="B219" t="s">
        <v>112</v>
      </c>
      <c r="C219" t="s">
        <v>117</v>
      </c>
      <c r="D219" t="s">
        <v>479</v>
      </c>
      <c r="E219" t="s">
        <v>539</v>
      </c>
      <c r="F219" t="s">
        <v>1144</v>
      </c>
      <c r="G219" t="s">
        <v>27</v>
      </c>
      <c r="H219">
        <f>VLOOKUP(A219,[1]ISIMM!$F$6:$Z$431,10,FALSE)</f>
        <v>228</v>
      </c>
      <c r="I219">
        <f>VLOOKUP(A219,[1]ISIMM!$F$6:$Z$431,11,FALSE)</f>
        <v>218</v>
      </c>
      <c r="J219">
        <f>VLOOKUP(A219,[1]ISIMM!$F$6:$Z$431,12,FALSE)</f>
        <v>178</v>
      </c>
      <c r="K219">
        <f>VLOOKUP(A219,[1]ISIMM!$F$6:$Z$431,13,FALSE)</f>
        <v>169</v>
      </c>
      <c r="L219">
        <f>VLOOKUP(A219,[1]ISIMM!$F$6:$Z$431,14,FALSE)</f>
        <v>793</v>
      </c>
      <c r="M219">
        <f>VLOOKUP(A219,[1]ISIMM!$F$6:$Z$431,16,FALSE)</f>
        <v>1</v>
      </c>
      <c r="N219">
        <f>VLOOKUP(A219,[1]ISIMM!$F$6:$Z$431,17,FALSE)</f>
        <v>1</v>
      </c>
      <c r="O219">
        <f>VLOOKUP(A219,[1]ISIMM!$F$6:$Z$431,18,FALSE)</f>
        <v>1</v>
      </c>
      <c r="P219">
        <f>VLOOKUP(A219,[1]ISIMM!$F$6:$Z$431,19,FALSE)</f>
        <v>1</v>
      </c>
      <c r="Q219">
        <f>VLOOKUP(A219,[1]ISIMM!$F$6:$Z$431,20,FALSE)</f>
        <v>1</v>
      </c>
      <c r="R219">
        <f>VLOOKUP(A219,[1]ISIMM!$F$6:$Z$431,21,FALSE)</f>
        <v>1</v>
      </c>
      <c r="S219" t="s">
        <v>1307</v>
      </c>
      <c r="T219" t="s">
        <v>1307</v>
      </c>
      <c r="U219" t="s">
        <v>1307</v>
      </c>
      <c r="V219" t="s">
        <v>1307</v>
      </c>
      <c r="W219" t="s">
        <v>1307</v>
      </c>
      <c r="X219" t="s">
        <v>1307</v>
      </c>
    </row>
    <row r="220" spans="1:24">
      <c r="A220" t="s">
        <v>540</v>
      </c>
      <c r="B220" t="s">
        <v>112</v>
      </c>
      <c r="C220" t="s">
        <v>117</v>
      </c>
      <c r="D220" t="s">
        <v>479</v>
      </c>
      <c r="E220" t="s">
        <v>541</v>
      </c>
      <c r="F220" t="s">
        <v>1145</v>
      </c>
      <c r="G220" t="s">
        <v>27</v>
      </c>
      <c r="H220">
        <f>VLOOKUP(A220,[1]ISIMM!$F$6:$Z$431,10,FALSE)</f>
        <v>201</v>
      </c>
      <c r="I220">
        <f>VLOOKUP(A220,[1]ISIMM!$F$6:$Z$431,11,FALSE)</f>
        <v>180</v>
      </c>
      <c r="J220">
        <f>VLOOKUP(A220,[1]ISIMM!$F$6:$Z$431,12,FALSE)</f>
        <v>158</v>
      </c>
      <c r="K220">
        <f>VLOOKUP(A220,[1]ISIMM!$F$6:$Z$431,13,FALSE)</f>
        <v>152</v>
      </c>
      <c r="L220">
        <f>VLOOKUP(A220,[1]ISIMM!$F$6:$Z$431,14,FALSE)</f>
        <v>691</v>
      </c>
      <c r="M220">
        <f>VLOOKUP(A220,[1]ISIMM!$F$6:$Z$431,16,FALSE)</f>
        <v>1</v>
      </c>
      <c r="N220">
        <f>VLOOKUP(A220,[1]ISIMM!$F$6:$Z$431,17,FALSE)</f>
        <v>1</v>
      </c>
      <c r="O220">
        <f>VLOOKUP(A220,[1]ISIMM!$F$6:$Z$431,18,FALSE)</f>
        <v>1</v>
      </c>
      <c r="P220">
        <f>VLOOKUP(A220,[1]ISIMM!$F$6:$Z$431,19,FALSE)</f>
        <v>1</v>
      </c>
      <c r="Q220">
        <f>VLOOKUP(A220,[1]ISIMM!$F$6:$Z$431,20,FALSE)</f>
        <v>1</v>
      </c>
      <c r="R220">
        <f>VLOOKUP(A220,[1]ISIMM!$F$6:$Z$431,21,FALSE)</f>
        <v>1</v>
      </c>
      <c r="S220" t="s">
        <v>1307</v>
      </c>
      <c r="T220" t="s">
        <v>1307</v>
      </c>
      <c r="U220" t="s">
        <v>1307</v>
      </c>
      <c r="V220" t="s">
        <v>1307</v>
      </c>
      <c r="W220" t="s">
        <v>1307</v>
      </c>
      <c r="X220" t="s">
        <v>1307</v>
      </c>
    </row>
    <row r="221" spans="1:24">
      <c r="A221" t="s">
        <v>542</v>
      </c>
      <c r="B221" t="s">
        <v>112</v>
      </c>
      <c r="C221" t="s">
        <v>117</v>
      </c>
      <c r="D221" t="s">
        <v>543</v>
      </c>
      <c r="E221" t="s">
        <v>544</v>
      </c>
      <c r="F221" t="s">
        <v>545</v>
      </c>
      <c r="G221" t="s">
        <v>27</v>
      </c>
      <c r="H221">
        <f>VLOOKUP(A221,[1]ISIMM!$F$6:$Z$431,10,FALSE)</f>
        <v>860</v>
      </c>
      <c r="I221">
        <f>VLOOKUP(A221,[1]ISIMM!$F$6:$Z$431,11,FALSE)</f>
        <v>802</v>
      </c>
      <c r="J221">
        <f>VLOOKUP(A221,[1]ISIMM!$F$6:$Z$431,12,FALSE)</f>
        <v>544</v>
      </c>
      <c r="K221">
        <f>VLOOKUP(A221,[1]ISIMM!$F$6:$Z$431,13,FALSE)</f>
        <v>611</v>
      </c>
      <c r="L221">
        <f>VLOOKUP(A221,[1]ISIMM!$F$6:$Z$431,14,FALSE)</f>
        <v>2817</v>
      </c>
      <c r="M221">
        <f>VLOOKUP(A221,[1]ISIMM!$F$6:$Z$431,16,FALSE)</f>
        <v>1</v>
      </c>
      <c r="N221">
        <f>VLOOKUP(A221,[1]ISIMM!$F$6:$Z$431,17,FALSE)</f>
        <v>1</v>
      </c>
      <c r="O221">
        <f>VLOOKUP(A221,[1]ISIMM!$F$6:$Z$431,18,FALSE)</f>
        <v>1</v>
      </c>
      <c r="P221">
        <f>VLOOKUP(A221,[1]ISIMM!$F$6:$Z$431,19,FALSE)</f>
        <v>1</v>
      </c>
      <c r="Q221">
        <f>VLOOKUP(A221,[1]ISIMM!$F$6:$Z$431,20,FALSE)</f>
        <v>1</v>
      </c>
      <c r="R221">
        <f>VLOOKUP(A221,[1]ISIMM!$F$6:$Z$431,21,FALSE)</f>
        <v>1</v>
      </c>
      <c r="S221" t="s">
        <v>1307</v>
      </c>
      <c r="T221" t="s">
        <v>1307</v>
      </c>
      <c r="U221" t="s">
        <v>1307</v>
      </c>
      <c r="V221" t="s">
        <v>1307</v>
      </c>
      <c r="W221" t="s">
        <v>1307</v>
      </c>
      <c r="X221" t="s">
        <v>1307</v>
      </c>
    </row>
    <row r="222" spans="1:24">
      <c r="A222" t="s">
        <v>546</v>
      </c>
      <c r="B222" t="s">
        <v>112</v>
      </c>
      <c r="C222" t="s">
        <v>117</v>
      </c>
      <c r="D222" t="s">
        <v>543</v>
      </c>
      <c r="E222" t="s">
        <v>547</v>
      </c>
      <c r="F222" t="s">
        <v>530</v>
      </c>
      <c r="G222" t="s">
        <v>27</v>
      </c>
      <c r="H222">
        <f>VLOOKUP(A222,[1]ISIMM!$F$6:$Z$431,10,FALSE)</f>
        <v>295</v>
      </c>
      <c r="I222">
        <f>VLOOKUP(A222,[1]ISIMM!$F$6:$Z$431,11,FALSE)</f>
        <v>377</v>
      </c>
      <c r="J222">
        <f>VLOOKUP(A222,[1]ISIMM!$F$6:$Z$431,12,FALSE)</f>
        <v>421</v>
      </c>
      <c r="K222">
        <f>VLOOKUP(A222,[1]ISIMM!$F$6:$Z$431,13,FALSE)</f>
        <v>362</v>
      </c>
      <c r="L222">
        <f>VLOOKUP(A222,[1]ISIMM!$F$6:$Z$431,14,FALSE)</f>
        <v>1455</v>
      </c>
      <c r="M222">
        <f>VLOOKUP(A222,[1]ISIMM!$F$6:$Z$431,16,FALSE)</f>
        <v>0</v>
      </c>
      <c r="N222">
        <f>VLOOKUP(A222,[1]ISIMM!$F$6:$Z$431,17,FALSE)</f>
        <v>1</v>
      </c>
      <c r="O222">
        <f>VLOOKUP(A222,[1]ISIMM!$F$6:$Z$431,18,FALSE)</f>
        <v>0</v>
      </c>
      <c r="P222">
        <f>VLOOKUP(A222,[1]ISIMM!$F$6:$Z$431,19,FALSE)</f>
        <v>0</v>
      </c>
      <c r="Q222">
        <f>VLOOKUP(A222,[1]ISIMM!$F$6:$Z$431,20,FALSE)</f>
        <v>0</v>
      </c>
      <c r="R222">
        <f>VLOOKUP(A222,[1]ISIMM!$F$6:$Z$431,21,FALSE)</f>
        <v>0</v>
      </c>
      <c r="S222" t="s">
        <v>37</v>
      </c>
      <c r="T222" t="s">
        <v>1307</v>
      </c>
      <c r="U222" t="s">
        <v>37</v>
      </c>
      <c r="V222" t="s">
        <v>37</v>
      </c>
      <c r="W222" t="s">
        <v>37</v>
      </c>
      <c r="X222" t="s">
        <v>37</v>
      </c>
    </row>
    <row r="223" spans="1:24">
      <c r="A223" t="s">
        <v>548</v>
      </c>
      <c r="B223" t="s">
        <v>112</v>
      </c>
      <c r="C223" t="s">
        <v>117</v>
      </c>
      <c r="D223" t="s">
        <v>543</v>
      </c>
      <c r="E223" t="s">
        <v>549</v>
      </c>
      <c r="F223" t="s">
        <v>550</v>
      </c>
      <c r="G223" t="s">
        <v>27</v>
      </c>
      <c r="H223">
        <f>VLOOKUP(A223,[1]ISIMM!$F$6:$Z$431,10,FALSE)</f>
        <v>456</v>
      </c>
      <c r="I223">
        <f>VLOOKUP(A223,[1]ISIMM!$F$6:$Z$431,11,FALSE)</f>
        <v>423</v>
      </c>
      <c r="J223">
        <f>VLOOKUP(A223,[1]ISIMM!$F$6:$Z$431,12,FALSE)</f>
        <v>371</v>
      </c>
      <c r="K223">
        <f>VLOOKUP(A223,[1]ISIMM!$F$6:$Z$431,13,FALSE)</f>
        <v>312</v>
      </c>
      <c r="L223">
        <f>VLOOKUP(A223,[1]ISIMM!$F$6:$Z$431,14,FALSE)</f>
        <v>1562</v>
      </c>
      <c r="M223">
        <f>VLOOKUP(A223,[1]ISIMM!$F$6:$Z$431,16,FALSE)</f>
        <v>0</v>
      </c>
      <c r="N223">
        <f>VLOOKUP(A223,[1]ISIMM!$F$6:$Z$431,17,FALSE)</f>
        <v>1</v>
      </c>
      <c r="O223">
        <f>VLOOKUP(A223,[1]ISIMM!$F$6:$Z$431,18,FALSE)</f>
        <v>0</v>
      </c>
      <c r="P223">
        <f>VLOOKUP(A223,[1]ISIMM!$F$6:$Z$431,19,FALSE)</f>
        <v>0</v>
      </c>
      <c r="Q223">
        <f>VLOOKUP(A223,[1]ISIMM!$F$6:$Z$431,20,FALSE)</f>
        <v>0</v>
      </c>
      <c r="R223">
        <f>VLOOKUP(A223,[1]ISIMM!$F$6:$Z$431,21,FALSE)</f>
        <v>0</v>
      </c>
      <c r="S223" t="s">
        <v>37</v>
      </c>
      <c r="T223" t="s">
        <v>1307</v>
      </c>
      <c r="U223" t="s">
        <v>37</v>
      </c>
      <c r="V223" t="s">
        <v>37</v>
      </c>
      <c r="W223" t="s">
        <v>37</v>
      </c>
      <c r="X223" t="s">
        <v>37</v>
      </c>
    </row>
    <row r="224" spans="1:24">
      <c r="A224" t="s">
        <v>551</v>
      </c>
      <c r="B224" t="s">
        <v>112</v>
      </c>
      <c r="C224" t="s">
        <v>117</v>
      </c>
      <c r="D224" t="s">
        <v>543</v>
      </c>
      <c r="E224" t="s">
        <v>552</v>
      </c>
      <c r="F224" t="s">
        <v>553</v>
      </c>
      <c r="G224" t="s">
        <v>27</v>
      </c>
      <c r="H224">
        <f>VLOOKUP(A224,[1]ISIMM!$F$6:$Z$431,10,FALSE)</f>
        <v>406</v>
      </c>
      <c r="I224">
        <f>VLOOKUP(A224,[1]ISIMM!$F$6:$Z$431,11,FALSE)</f>
        <v>411</v>
      </c>
      <c r="J224">
        <f>VLOOKUP(A224,[1]ISIMM!$F$6:$Z$431,12,FALSE)</f>
        <v>327</v>
      </c>
      <c r="K224">
        <f>VLOOKUP(A224,[1]ISIMM!$F$6:$Z$431,13,FALSE)</f>
        <v>318</v>
      </c>
      <c r="L224">
        <f>VLOOKUP(A224,[1]ISIMM!$F$6:$Z$431,14,FALSE)</f>
        <v>1462</v>
      </c>
      <c r="M224">
        <f>VLOOKUP(A224,[1]ISIMM!$F$6:$Z$431,16,FALSE)</f>
        <v>0</v>
      </c>
      <c r="N224">
        <f>VLOOKUP(A224,[1]ISIMM!$F$6:$Z$431,17,FALSE)</f>
        <v>1</v>
      </c>
      <c r="O224">
        <f>VLOOKUP(A224,[1]ISIMM!$F$6:$Z$431,18,FALSE)</f>
        <v>1</v>
      </c>
      <c r="P224">
        <f>VLOOKUP(A224,[1]ISIMM!$F$6:$Z$431,19,FALSE)</f>
        <v>1</v>
      </c>
      <c r="Q224">
        <f>VLOOKUP(A224,[1]ISIMM!$F$6:$Z$431,20,FALSE)</f>
        <v>1</v>
      </c>
      <c r="R224">
        <f>VLOOKUP(A224,[1]ISIMM!$F$6:$Z$431,21,FALSE)</f>
        <v>1</v>
      </c>
      <c r="S224" t="s">
        <v>37</v>
      </c>
      <c r="T224" t="s">
        <v>1307</v>
      </c>
      <c r="U224" t="s">
        <v>1307</v>
      </c>
      <c r="V224" t="s">
        <v>1307</v>
      </c>
      <c r="W224" t="s">
        <v>1307</v>
      </c>
      <c r="X224" t="s">
        <v>1307</v>
      </c>
    </row>
    <row r="225" spans="1:24">
      <c r="A225" t="s">
        <v>554</v>
      </c>
      <c r="B225" t="s">
        <v>112</v>
      </c>
      <c r="C225" t="s">
        <v>117</v>
      </c>
      <c r="D225" t="s">
        <v>543</v>
      </c>
      <c r="E225" t="s">
        <v>555</v>
      </c>
      <c r="F225" t="s">
        <v>556</v>
      </c>
      <c r="G225" t="s">
        <v>27</v>
      </c>
      <c r="H225">
        <f>VLOOKUP(A225,[1]ISIMM!$F$6:$Z$431,10,FALSE)</f>
        <v>298</v>
      </c>
      <c r="I225">
        <f>VLOOKUP(A225,[1]ISIMM!$F$6:$Z$431,11,FALSE)</f>
        <v>327</v>
      </c>
      <c r="J225">
        <f>VLOOKUP(A225,[1]ISIMM!$F$6:$Z$431,12,FALSE)</f>
        <v>213</v>
      </c>
      <c r="K225">
        <f>VLOOKUP(A225,[1]ISIMM!$F$6:$Z$431,13,FALSE)</f>
        <v>225</v>
      </c>
      <c r="L225">
        <f>VLOOKUP(A225,[1]ISIMM!$F$6:$Z$431,14,FALSE)</f>
        <v>1063</v>
      </c>
      <c r="M225">
        <f>VLOOKUP(A225,[1]ISIMM!$F$6:$Z$431,16,FALSE)</f>
        <v>0</v>
      </c>
      <c r="N225">
        <f>VLOOKUP(A225,[1]ISIMM!$F$6:$Z$431,17,FALSE)</f>
        <v>1</v>
      </c>
      <c r="O225">
        <f>VLOOKUP(A225,[1]ISIMM!$F$6:$Z$431,18,FALSE)</f>
        <v>1</v>
      </c>
      <c r="P225">
        <f>VLOOKUP(A225,[1]ISIMM!$F$6:$Z$431,19,FALSE)</f>
        <v>1</v>
      </c>
      <c r="Q225">
        <f>VLOOKUP(A225,[1]ISIMM!$F$6:$Z$431,20,FALSE)</f>
        <v>1</v>
      </c>
      <c r="R225">
        <f>VLOOKUP(A225,[1]ISIMM!$F$6:$Z$431,21,FALSE)</f>
        <v>0</v>
      </c>
      <c r="S225" t="s">
        <v>37</v>
      </c>
      <c r="T225" t="s">
        <v>1307</v>
      </c>
      <c r="U225" t="s">
        <v>1307</v>
      </c>
      <c r="V225" t="s">
        <v>1307</v>
      </c>
      <c r="W225" t="s">
        <v>1307</v>
      </c>
      <c r="X225" t="s">
        <v>37</v>
      </c>
    </row>
    <row r="226" spans="1:24">
      <c r="A226" t="s">
        <v>557</v>
      </c>
      <c r="B226" t="s">
        <v>112</v>
      </c>
      <c r="C226" t="s">
        <v>117</v>
      </c>
      <c r="D226" t="s">
        <v>543</v>
      </c>
      <c r="E226" t="s">
        <v>558</v>
      </c>
      <c r="F226" t="s">
        <v>559</v>
      </c>
      <c r="G226" t="s">
        <v>27</v>
      </c>
      <c r="H226">
        <f>VLOOKUP(A226,[1]ISIMM!$F$6:$Z$431,10,FALSE)</f>
        <v>702</v>
      </c>
      <c r="I226">
        <f>VLOOKUP(A226,[1]ISIMM!$F$6:$Z$431,11,FALSE)</f>
        <v>782</v>
      </c>
      <c r="J226">
        <f>VLOOKUP(A226,[1]ISIMM!$F$6:$Z$431,12,FALSE)</f>
        <v>518</v>
      </c>
      <c r="K226">
        <f>VLOOKUP(A226,[1]ISIMM!$F$6:$Z$431,13,FALSE)</f>
        <v>517</v>
      </c>
      <c r="L226">
        <f>VLOOKUP(A226,[1]ISIMM!$F$6:$Z$431,14,FALSE)</f>
        <v>2519</v>
      </c>
      <c r="M226">
        <f>VLOOKUP(A226,[1]ISIMM!$F$6:$Z$431,16,FALSE)</f>
        <v>0</v>
      </c>
      <c r="N226">
        <f>VLOOKUP(A226,[1]ISIMM!$F$6:$Z$431,17,FALSE)</f>
        <v>1</v>
      </c>
      <c r="O226">
        <f>VLOOKUP(A226,[1]ISIMM!$F$6:$Z$431,18,FALSE)</f>
        <v>1</v>
      </c>
      <c r="P226">
        <f>VLOOKUP(A226,[1]ISIMM!$F$6:$Z$431,19,FALSE)</f>
        <v>1</v>
      </c>
      <c r="Q226">
        <f>VLOOKUP(A226,[1]ISIMM!$F$6:$Z$431,20,FALSE)</f>
        <v>1</v>
      </c>
      <c r="R226">
        <f>VLOOKUP(A226,[1]ISIMM!$F$6:$Z$431,21,FALSE)</f>
        <v>0</v>
      </c>
      <c r="S226" t="s">
        <v>37</v>
      </c>
      <c r="T226" t="s">
        <v>1307</v>
      </c>
      <c r="U226" t="s">
        <v>1307</v>
      </c>
      <c r="V226" t="s">
        <v>1307</v>
      </c>
      <c r="W226" t="s">
        <v>1307</v>
      </c>
      <c r="X226" t="s">
        <v>37</v>
      </c>
    </row>
    <row r="227" spans="1:24">
      <c r="A227" t="s">
        <v>560</v>
      </c>
      <c r="B227" t="s">
        <v>112</v>
      </c>
      <c r="C227" t="s">
        <v>117</v>
      </c>
      <c r="D227" t="s">
        <v>543</v>
      </c>
      <c r="E227" t="s">
        <v>561</v>
      </c>
      <c r="F227" t="s">
        <v>1146</v>
      </c>
      <c r="G227" t="s">
        <v>27</v>
      </c>
      <c r="H227">
        <f>VLOOKUP(A227,[1]ISIMM!$F$6:$Z$431,10,FALSE)</f>
        <v>244</v>
      </c>
      <c r="I227">
        <f>VLOOKUP(A227,[1]ISIMM!$F$6:$Z$431,11,FALSE)</f>
        <v>239</v>
      </c>
      <c r="J227">
        <f>VLOOKUP(A227,[1]ISIMM!$F$6:$Z$431,12,FALSE)</f>
        <v>193</v>
      </c>
      <c r="K227">
        <f>VLOOKUP(A227,[1]ISIMM!$F$6:$Z$431,13,FALSE)</f>
        <v>171</v>
      </c>
      <c r="L227">
        <f>VLOOKUP(A227,[1]ISIMM!$F$6:$Z$431,14,FALSE)</f>
        <v>847</v>
      </c>
      <c r="M227">
        <f>VLOOKUP(A227,[1]ISIMM!$F$6:$Z$431,16,FALSE)</f>
        <v>0.35</v>
      </c>
      <c r="N227">
        <f>VLOOKUP(A227,[1]ISIMM!$F$6:$Z$431,17,FALSE)</f>
        <v>0.35</v>
      </c>
      <c r="O227">
        <f>VLOOKUP(A227,[1]ISIMM!$F$6:$Z$431,18,FALSE)</f>
        <v>1</v>
      </c>
      <c r="P227">
        <f>VLOOKUP(A227,[1]ISIMM!$F$6:$Z$431,19,FALSE)</f>
        <v>1</v>
      </c>
      <c r="Q227">
        <f>VLOOKUP(A227,[1]ISIMM!$F$6:$Z$431,20,FALSE)</f>
        <v>1</v>
      </c>
      <c r="R227">
        <f>VLOOKUP(A227,[1]ISIMM!$F$6:$Z$431,21,FALSE)</f>
        <v>0</v>
      </c>
      <c r="S227" t="s">
        <v>36</v>
      </c>
      <c r="T227" t="s">
        <v>36</v>
      </c>
      <c r="U227" t="s">
        <v>1307</v>
      </c>
      <c r="V227" t="s">
        <v>1307</v>
      </c>
      <c r="W227" t="s">
        <v>1307</v>
      </c>
      <c r="X227" t="s">
        <v>37</v>
      </c>
    </row>
    <row r="228" spans="1:24">
      <c r="A228" t="s">
        <v>562</v>
      </c>
      <c r="B228" t="s">
        <v>112</v>
      </c>
      <c r="C228" t="s">
        <v>117</v>
      </c>
      <c r="D228" t="s">
        <v>543</v>
      </c>
      <c r="E228" t="s">
        <v>563</v>
      </c>
      <c r="F228" t="s">
        <v>1147</v>
      </c>
      <c r="G228" t="s">
        <v>27</v>
      </c>
      <c r="H228">
        <f>VLOOKUP(A228,[1]ISIMM!$F$6:$Z$431,10,FALSE)</f>
        <v>74</v>
      </c>
      <c r="I228">
        <f>VLOOKUP(A228,[1]ISIMM!$F$6:$Z$431,11,FALSE)</f>
        <v>61</v>
      </c>
      <c r="J228">
        <f>VLOOKUP(A228,[1]ISIMM!$F$6:$Z$431,12,FALSE)</f>
        <v>63</v>
      </c>
      <c r="K228">
        <f>VLOOKUP(A228,[1]ISIMM!$F$6:$Z$431,13,FALSE)</f>
        <v>56</v>
      </c>
      <c r="L228">
        <f>VLOOKUP(A228,[1]ISIMM!$F$6:$Z$431,14,FALSE)</f>
        <v>254</v>
      </c>
      <c r="M228">
        <f>VLOOKUP(A228,[1]ISIMM!$F$6:$Z$431,16,FALSE)</f>
        <v>0.3</v>
      </c>
      <c r="N228">
        <f>VLOOKUP(A228,[1]ISIMM!$F$6:$Z$431,17,FALSE)</f>
        <v>0.3</v>
      </c>
      <c r="O228">
        <f>VLOOKUP(A228,[1]ISIMM!$F$6:$Z$431,18,FALSE)</f>
        <v>1</v>
      </c>
      <c r="P228">
        <f>VLOOKUP(A228,[1]ISIMM!$F$6:$Z$431,19,FALSE)</f>
        <v>1</v>
      </c>
      <c r="Q228">
        <f>VLOOKUP(A228,[1]ISIMM!$F$6:$Z$431,20,FALSE)</f>
        <v>1</v>
      </c>
      <c r="R228">
        <f>VLOOKUP(A228,[1]ISIMM!$F$6:$Z$431,21,FALSE)</f>
        <v>0</v>
      </c>
      <c r="S228" t="s">
        <v>36</v>
      </c>
      <c r="T228" t="s">
        <v>36</v>
      </c>
      <c r="U228" t="s">
        <v>1307</v>
      </c>
      <c r="V228" t="s">
        <v>1307</v>
      </c>
      <c r="W228" t="s">
        <v>1307</v>
      </c>
      <c r="X228" t="s">
        <v>37</v>
      </c>
    </row>
    <row r="229" spans="1:24">
      <c r="A229" t="s">
        <v>564</v>
      </c>
      <c r="B229" t="s">
        <v>112</v>
      </c>
      <c r="C229" t="s">
        <v>117</v>
      </c>
      <c r="D229" t="s">
        <v>543</v>
      </c>
      <c r="E229" t="s">
        <v>565</v>
      </c>
      <c r="F229" t="s">
        <v>1148</v>
      </c>
      <c r="G229" t="s">
        <v>27</v>
      </c>
      <c r="H229">
        <f>VLOOKUP(A229,[1]ISIMM!$F$6:$Z$431,10,FALSE)</f>
        <v>354</v>
      </c>
      <c r="I229">
        <f>VLOOKUP(A229,[1]ISIMM!$F$6:$Z$431,11,FALSE)</f>
        <v>353</v>
      </c>
      <c r="J229">
        <f>VLOOKUP(A229,[1]ISIMM!$F$6:$Z$431,12,FALSE)</f>
        <v>316</v>
      </c>
      <c r="K229">
        <f>VLOOKUP(A229,[1]ISIMM!$F$6:$Z$431,13,FALSE)</f>
        <v>309</v>
      </c>
      <c r="L229">
        <f>VLOOKUP(A229,[1]ISIMM!$F$6:$Z$431,14,FALSE)</f>
        <v>1332</v>
      </c>
      <c r="M229">
        <f>VLOOKUP(A229,[1]ISIMM!$F$6:$Z$431,16,FALSE)</f>
        <v>1</v>
      </c>
      <c r="N229">
        <f>VLOOKUP(A229,[1]ISIMM!$F$6:$Z$431,17,FALSE)</f>
        <v>1</v>
      </c>
      <c r="O229">
        <f>VLOOKUP(A229,[1]ISIMM!$F$6:$Z$431,18,FALSE)</f>
        <v>0</v>
      </c>
      <c r="P229">
        <f>VLOOKUP(A229,[1]ISIMM!$F$6:$Z$431,19,FALSE)</f>
        <v>0</v>
      </c>
      <c r="Q229">
        <f>VLOOKUP(A229,[1]ISIMM!$F$6:$Z$431,20,FALSE)</f>
        <v>0</v>
      </c>
      <c r="R229">
        <f>VLOOKUP(A229,[1]ISIMM!$F$6:$Z$431,21,FALSE)</f>
        <v>0</v>
      </c>
      <c r="S229" t="s">
        <v>1307</v>
      </c>
      <c r="T229" t="s">
        <v>1307</v>
      </c>
      <c r="U229" t="s">
        <v>37</v>
      </c>
      <c r="V229" t="s">
        <v>37</v>
      </c>
      <c r="W229" t="s">
        <v>37</v>
      </c>
      <c r="X229" t="s">
        <v>37</v>
      </c>
    </row>
    <row r="230" spans="1:24">
      <c r="A230" t="s">
        <v>566</v>
      </c>
      <c r="B230" t="s">
        <v>112</v>
      </c>
      <c r="C230" t="s">
        <v>117</v>
      </c>
      <c r="D230" t="s">
        <v>543</v>
      </c>
      <c r="E230" t="s">
        <v>567</v>
      </c>
      <c r="F230" t="s">
        <v>1149</v>
      </c>
      <c r="G230" t="s">
        <v>27</v>
      </c>
      <c r="H230">
        <f>VLOOKUP(A230,[1]ISIMM!$F$6:$Z$431,10,FALSE)</f>
        <v>139</v>
      </c>
      <c r="I230">
        <f>VLOOKUP(A230,[1]ISIMM!$F$6:$Z$431,11,FALSE)</f>
        <v>145</v>
      </c>
      <c r="J230">
        <f>VLOOKUP(A230,[1]ISIMM!$F$6:$Z$431,12,FALSE)</f>
        <v>96</v>
      </c>
      <c r="K230">
        <f>VLOOKUP(A230,[1]ISIMM!$F$6:$Z$431,13,FALSE)</f>
        <v>99</v>
      </c>
      <c r="L230">
        <f>VLOOKUP(A230,[1]ISIMM!$F$6:$Z$431,14,FALSE)</f>
        <v>479</v>
      </c>
      <c r="M230">
        <f>VLOOKUP(A230,[1]ISIMM!$F$6:$Z$431,16,FALSE)</f>
        <v>0.3</v>
      </c>
      <c r="N230">
        <f>VLOOKUP(A230,[1]ISIMM!$F$6:$Z$431,17,FALSE)</f>
        <v>0.3</v>
      </c>
      <c r="O230">
        <f>VLOOKUP(A230,[1]ISIMM!$F$6:$Z$431,18,FALSE)</f>
        <v>1</v>
      </c>
      <c r="P230">
        <f>VLOOKUP(A230,[1]ISIMM!$F$6:$Z$431,19,FALSE)</f>
        <v>1</v>
      </c>
      <c r="Q230">
        <f>VLOOKUP(A230,[1]ISIMM!$F$6:$Z$431,20,FALSE)</f>
        <v>1</v>
      </c>
      <c r="R230">
        <f>VLOOKUP(A230,[1]ISIMM!$F$6:$Z$431,21,FALSE)</f>
        <v>0</v>
      </c>
      <c r="S230" t="s">
        <v>36</v>
      </c>
      <c r="T230" t="s">
        <v>36</v>
      </c>
      <c r="U230" t="s">
        <v>1307</v>
      </c>
      <c r="V230" t="s">
        <v>1307</v>
      </c>
      <c r="W230" t="s">
        <v>1307</v>
      </c>
      <c r="X230" t="s">
        <v>37</v>
      </c>
    </row>
    <row r="231" spans="1:24">
      <c r="A231" t="s">
        <v>568</v>
      </c>
      <c r="B231" t="s">
        <v>112</v>
      </c>
      <c r="C231" t="s">
        <v>117</v>
      </c>
      <c r="D231" t="s">
        <v>543</v>
      </c>
      <c r="E231" t="s">
        <v>569</v>
      </c>
      <c r="F231" t="s">
        <v>570</v>
      </c>
      <c r="G231" t="s">
        <v>27</v>
      </c>
      <c r="H231">
        <f>VLOOKUP(A231,[1]ISIMM!$F$6:$Z$431,10,FALSE)</f>
        <v>181</v>
      </c>
      <c r="I231">
        <f>VLOOKUP(A231,[1]ISIMM!$F$6:$Z$431,11,FALSE)</f>
        <v>167</v>
      </c>
      <c r="J231">
        <f>VLOOKUP(A231,[1]ISIMM!$F$6:$Z$431,12,FALSE)</f>
        <v>242</v>
      </c>
      <c r="K231">
        <f>VLOOKUP(A231,[1]ISIMM!$F$6:$Z$431,13,FALSE)</f>
        <v>233</v>
      </c>
      <c r="L231">
        <f>VLOOKUP(A231,[1]ISIMM!$F$6:$Z$431,14,FALSE)</f>
        <v>823</v>
      </c>
      <c r="M231">
        <f>VLOOKUP(A231,[1]ISIMM!$F$6:$Z$431,16,FALSE)</f>
        <v>0</v>
      </c>
      <c r="N231">
        <f>VLOOKUP(A231,[1]ISIMM!$F$6:$Z$431,17,FALSE)</f>
        <v>1</v>
      </c>
      <c r="O231">
        <f>VLOOKUP(A231,[1]ISIMM!$F$6:$Z$431,18,FALSE)</f>
        <v>1</v>
      </c>
      <c r="P231">
        <f>VLOOKUP(A231,[1]ISIMM!$F$6:$Z$431,19,FALSE)</f>
        <v>1</v>
      </c>
      <c r="Q231">
        <f>VLOOKUP(A231,[1]ISIMM!$F$6:$Z$431,20,FALSE)</f>
        <v>1</v>
      </c>
      <c r="R231">
        <f>VLOOKUP(A231,[1]ISIMM!$F$6:$Z$431,21,FALSE)</f>
        <v>1</v>
      </c>
      <c r="S231" t="s">
        <v>37</v>
      </c>
      <c r="T231" t="s">
        <v>1307</v>
      </c>
      <c r="U231" t="s">
        <v>1307</v>
      </c>
      <c r="V231" t="s">
        <v>1307</v>
      </c>
      <c r="W231" t="s">
        <v>1307</v>
      </c>
      <c r="X231" t="s">
        <v>1307</v>
      </c>
    </row>
    <row r="232" spans="1:24">
      <c r="A232" t="s">
        <v>571</v>
      </c>
      <c r="B232" t="s">
        <v>112</v>
      </c>
      <c r="C232" t="s">
        <v>117</v>
      </c>
      <c r="D232" t="s">
        <v>543</v>
      </c>
      <c r="E232" t="s">
        <v>572</v>
      </c>
      <c r="F232" t="s">
        <v>1150</v>
      </c>
      <c r="G232" t="s">
        <v>27</v>
      </c>
      <c r="H232">
        <f>VLOOKUP(A232,[1]ISIMM!$F$6:$Z$431,10,FALSE)</f>
        <v>524</v>
      </c>
      <c r="I232">
        <f>VLOOKUP(A232,[1]ISIMM!$F$6:$Z$431,11,FALSE)</f>
        <v>521</v>
      </c>
      <c r="J232">
        <f>VLOOKUP(A232,[1]ISIMM!$F$6:$Z$431,12,FALSE)</f>
        <v>403</v>
      </c>
      <c r="K232">
        <f>VLOOKUP(A232,[1]ISIMM!$F$6:$Z$431,13,FALSE)</f>
        <v>410</v>
      </c>
      <c r="L232">
        <f>VLOOKUP(A232,[1]ISIMM!$F$6:$Z$431,14,FALSE)</f>
        <v>1858</v>
      </c>
      <c r="M232">
        <f>VLOOKUP(A232,[1]ISIMM!$F$6:$Z$431,16,FALSE)</f>
        <v>0.4</v>
      </c>
      <c r="N232">
        <f>VLOOKUP(A232,[1]ISIMM!$F$6:$Z$431,17,FALSE)</f>
        <v>0.4</v>
      </c>
      <c r="O232">
        <f>VLOOKUP(A232,[1]ISIMM!$F$6:$Z$431,18,FALSE)</f>
        <v>1</v>
      </c>
      <c r="P232">
        <f>VLOOKUP(A232,[1]ISIMM!$F$6:$Z$431,19,FALSE)</f>
        <v>1</v>
      </c>
      <c r="Q232">
        <f>VLOOKUP(A232,[1]ISIMM!$F$6:$Z$431,20,FALSE)</f>
        <v>1</v>
      </c>
      <c r="R232">
        <f>VLOOKUP(A232,[1]ISIMM!$F$6:$Z$431,21,FALSE)</f>
        <v>0</v>
      </c>
      <c r="S232" t="s">
        <v>36</v>
      </c>
      <c r="T232" t="s">
        <v>36</v>
      </c>
      <c r="U232" t="s">
        <v>1307</v>
      </c>
      <c r="V232" t="s">
        <v>1307</v>
      </c>
      <c r="W232" t="s">
        <v>1307</v>
      </c>
      <c r="X232" t="s">
        <v>37</v>
      </c>
    </row>
    <row r="233" spans="1:24">
      <c r="A233" t="s">
        <v>573</v>
      </c>
      <c r="B233" t="s">
        <v>112</v>
      </c>
      <c r="C233" t="s">
        <v>117</v>
      </c>
      <c r="D233" t="s">
        <v>543</v>
      </c>
      <c r="E233" t="s">
        <v>574</v>
      </c>
      <c r="F233" t="s">
        <v>1151</v>
      </c>
      <c r="G233" t="s">
        <v>27</v>
      </c>
      <c r="H233">
        <f>VLOOKUP(A233,[1]ISIMM!$F$6:$Z$431,10,FALSE)</f>
        <v>618</v>
      </c>
      <c r="I233">
        <f>VLOOKUP(A233,[1]ISIMM!$F$6:$Z$431,11,FALSE)</f>
        <v>683</v>
      </c>
      <c r="J233">
        <f>VLOOKUP(A233,[1]ISIMM!$F$6:$Z$431,12,FALSE)</f>
        <v>546</v>
      </c>
      <c r="K233">
        <f>VLOOKUP(A233,[1]ISIMM!$F$6:$Z$431,13,FALSE)</f>
        <v>533</v>
      </c>
      <c r="L233">
        <f>VLOOKUP(A233,[1]ISIMM!$F$6:$Z$431,14,FALSE)</f>
        <v>2380</v>
      </c>
      <c r="M233">
        <f>VLOOKUP(A233,[1]ISIMM!$F$6:$Z$431,16,FALSE)</f>
        <v>0.85</v>
      </c>
      <c r="N233">
        <f>VLOOKUP(A233,[1]ISIMM!$F$6:$Z$431,17,FALSE)</f>
        <v>1</v>
      </c>
      <c r="O233">
        <f>VLOOKUP(A233,[1]ISIMM!$F$6:$Z$431,18,FALSE)</f>
        <v>1</v>
      </c>
      <c r="P233">
        <f>VLOOKUP(A233,[1]ISIMM!$F$6:$Z$431,19,FALSE)</f>
        <v>1</v>
      </c>
      <c r="Q233">
        <f>VLOOKUP(A233,[1]ISIMM!$F$6:$Z$431,20,FALSE)</f>
        <v>1</v>
      </c>
      <c r="R233">
        <f>VLOOKUP(A233,[1]ISIMM!$F$6:$Z$431,21,FALSE)</f>
        <v>1</v>
      </c>
      <c r="S233" t="s">
        <v>1308</v>
      </c>
      <c r="T233" t="s">
        <v>1307</v>
      </c>
      <c r="U233" t="s">
        <v>1307</v>
      </c>
      <c r="V233" t="s">
        <v>1307</v>
      </c>
      <c r="W233" t="s">
        <v>1307</v>
      </c>
      <c r="X233" t="s">
        <v>1307</v>
      </c>
    </row>
    <row r="234" spans="1:24">
      <c r="A234" t="s">
        <v>575</v>
      </c>
      <c r="B234" t="s">
        <v>112</v>
      </c>
      <c r="C234" t="s">
        <v>117</v>
      </c>
      <c r="D234" t="s">
        <v>543</v>
      </c>
      <c r="E234" t="s">
        <v>576</v>
      </c>
      <c r="F234" t="s">
        <v>1152</v>
      </c>
      <c r="G234" t="s">
        <v>27</v>
      </c>
      <c r="H234">
        <f>VLOOKUP(A234,[1]ISIMM!$F$6:$Z$431,10,FALSE)</f>
        <v>137</v>
      </c>
      <c r="I234">
        <f>VLOOKUP(A234,[1]ISIMM!$F$6:$Z$431,11,FALSE)</f>
        <v>149</v>
      </c>
      <c r="J234">
        <f>VLOOKUP(A234,[1]ISIMM!$F$6:$Z$431,12,FALSE)</f>
        <v>142</v>
      </c>
      <c r="K234">
        <f>VLOOKUP(A234,[1]ISIMM!$F$6:$Z$431,13,FALSE)</f>
        <v>115</v>
      </c>
      <c r="L234">
        <f>VLOOKUP(A234,[1]ISIMM!$F$6:$Z$431,14,FALSE)</f>
        <v>543</v>
      </c>
      <c r="M234">
        <f>VLOOKUP(A234,[1]ISIMM!$F$6:$Z$431,16,FALSE)</f>
        <v>1</v>
      </c>
      <c r="N234">
        <f>VLOOKUP(A234,[1]ISIMM!$F$6:$Z$431,17,FALSE)</f>
        <v>1</v>
      </c>
      <c r="O234">
        <f>VLOOKUP(A234,[1]ISIMM!$F$6:$Z$431,18,FALSE)</f>
        <v>1</v>
      </c>
      <c r="P234">
        <f>VLOOKUP(A234,[1]ISIMM!$F$6:$Z$431,19,FALSE)</f>
        <v>1</v>
      </c>
      <c r="Q234">
        <f>VLOOKUP(A234,[1]ISIMM!$F$6:$Z$431,20,FALSE)</f>
        <v>1</v>
      </c>
      <c r="R234">
        <f>VLOOKUP(A234,[1]ISIMM!$F$6:$Z$431,21,FALSE)</f>
        <v>1</v>
      </c>
      <c r="S234" t="s">
        <v>1307</v>
      </c>
      <c r="T234" t="s">
        <v>1307</v>
      </c>
      <c r="U234" t="s">
        <v>1307</v>
      </c>
      <c r="V234" t="s">
        <v>1307</v>
      </c>
      <c r="W234" t="s">
        <v>1307</v>
      </c>
      <c r="X234" t="s">
        <v>1307</v>
      </c>
    </row>
    <row r="235" spans="1:24">
      <c r="A235" t="s">
        <v>577</v>
      </c>
      <c r="B235" t="s">
        <v>112</v>
      </c>
      <c r="C235" t="s">
        <v>117</v>
      </c>
      <c r="D235" t="s">
        <v>543</v>
      </c>
      <c r="E235" t="s">
        <v>578</v>
      </c>
      <c r="F235" t="s">
        <v>1153</v>
      </c>
      <c r="G235" t="s">
        <v>27</v>
      </c>
      <c r="H235">
        <f>VLOOKUP(A235,[1]ISIMM!$F$6:$Z$431,10,FALSE)</f>
        <v>277</v>
      </c>
      <c r="I235">
        <f>VLOOKUP(A235,[1]ISIMM!$F$6:$Z$431,11,FALSE)</f>
        <v>283</v>
      </c>
      <c r="J235">
        <f>VLOOKUP(A235,[1]ISIMM!$F$6:$Z$431,12,FALSE)</f>
        <v>198</v>
      </c>
      <c r="K235">
        <f>VLOOKUP(A235,[1]ISIMM!$F$6:$Z$431,13,FALSE)</f>
        <v>160</v>
      </c>
      <c r="L235">
        <f>VLOOKUP(A235,[1]ISIMM!$F$6:$Z$431,14,FALSE)</f>
        <v>918</v>
      </c>
      <c r="M235">
        <f>VLOOKUP(A235,[1]ISIMM!$F$6:$Z$431,16,FALSE)</f>
        <v>1</v>
      </c>
      <c r="N235">
        <f>VLOOKUP(A235,[1]ISIMM!$F$6:$Z$431,17,FALSE)</f>
        <v>1</v>
      </c>
      <c r="O235">
        <f>VLOOKUP(A235,[1]ISIMM!$F$6:$Z$431,18,FALSE)</f>
        <v>1</v>
      </c>
      <c r="P235">
        <f>VLOOKUP(A235,[1]ISIMM!$F$6:$Z$431,19,FALSE)</f>
        <v>1</v>
      </c>
      <c r="Q235">
        <f>VLOOKUP(A235,[1]ISIMM!$F$6:$Z$431,20,FALSE)</f>
        <v>1</v>
      </c>
      <c r="R235">
        <f>VLOOKUP(A235,[1]ISIMM!$F$6:$Z$431,21,FALSE)</f>
        <v>1</v>
      </c>
      <c r="S235" t="s">
        <v>1307</v>
      </c>
      <c r="T235" t="s">
        <v>1307</v>
      </c>
      <c r="U235" t="s">
        <v>1307</v>
      </c>
      <c r="V235" t="s">
        <v>1307</v>
      </c>
      <c r="W235" t="s">
        <v>1307</v>
      </c>
      <c r="X235" t="s">
        <v>1307</v>
      </c>
    </row>
    <row r="236" spans="1:24">
      <c r="A236" t="s">
        <v>579</v>
      </c>
      <c r="B236" t="s">
        <v>112</v>
      </c>
      <c r="C236" t="s">
        <v>117</v>
      </c>
      <c r="D236" t="s">
        <v>543</v>
      </c>
      <c r="E236" t="s">
        <v>580</v>
      </c>
      <c r="F236" t="s">
        <v>1154</v>
      </c>
      <c r="G236" t="s">
        <v>27</v>
      </c>
      <c r="H236">
        <f>VLOOKUP(A236,[1]ISIMM!$F$6:$Z$431,10,FALSE)</f>
        <v>727</v>
      </c>
      <c r="I236">
        <f>VLOOKUP(A236,[1]ISIMM!$F$6:$Z$431,11,FALSE)</f>
        <v>708</v>
      </c>
      <c r="J236">
        <f>VLOOKUP(A236,[1]ISIMM!$F$6:$Z$431,12,FALSE)</f>
        <v>553</v>
      </c>
      <c r="K236">
        <f>VLOOKUP(A236,[1]ISIMM!$F$6:$Z$431,13,FALSE)</f>
        <v>570</v>
      </c>
      <c r="L236">
        <f>VLOOKUP(A236,[1]ISIMM!$F$6:$Z$431,14,FALSE)</f>
        <v>2558</v>
      </c>
      <c r="M236">
        <f>VLOOKUP(A236,[1]ISIMM!$F$6:$Z$431,16,FALSE)</f>
        <v>0.4</v>
      </c>
      <c r="N236">
        <f>VLOOKUP(A236,[1]ISIMM!$F$6:$Z$431,17,FALSE)</f>
        <v>0.4</v>
      </c>
      <c r="O236">
        <f>VLOOKUP(A236,[1]ISIMM!$F$6:$Z$431,18,FALSE)</f>
        <v>1</v>
      </c>
      <c r="P236">
        <f>VLOOKUP(A236,[1]ISIMM!$F$6:$Z$431,19,FALSE)</f>
        <v>1</v>
      </c>
      <c r="Q236">
        <f>VLOOKUP(A236,[1]ISIMM!$F$6:$Z$431,20,FALSE)</f>
        <v>1</v>
      </c>
      <c r="R236">
        <f>VLOOKUP(A236,[1]ISIMM!$F$6:$Z$431,21,FALSE)</f>
        <v>1</v>
      </c>
      <c r="S236" t="s">
        <v>36</v>
      </c>
      <c r="T236" t="s">
        <v>36</v>
      </c>
      <c r="U236" t="s">
        <v>1307</v>
      </c>
      <c r="V236" t="s">
        <v>1307</v>
      </c>
      <c r="W236" t="s">
        <v>1307</v>
      </c>
      <c r="X236" t="s">
        <v>1307</v>
      </c>
    </row>
    <row r="237" spans="1:24">
      <c r="A237" t="s">
        <v>581</v>
      </c>
      <c r="B237" t="s">
        <v>112</v>
      </c>
      <c r="C237" t="s">
        <v>117</v>
      </c>
      <c r="D237" t="s">
        <v>543</v>
      </c>
      <c r="E237" t="s">
        <v>582</v>
      </c>
      <c r="F237" t="s">
        <v>1155</v>
      </c>
      <c r="G237" t="s">
        <v>27</v>
      </c>
      <c r="H237">
        <f>VLOOKUP(A237,[1]ISIMM!$F$6:$Z$431,10,FALSE)</f>
        <v>908</v>
      </c>
      <c r="I237">
        <f>VLOOKUP(A237,[1]ISIMM!$F$6:$Z$431,11,FALSE)</f>
        <v>913</v>
      </c>
      <c r="J237">
        <f>VLOOKUP(A237,[1]ISIMM!$F$6:$Z$431,12,FALSE)</f>
        <v>641</v>
      </c>
      <c r="K237">
        <f>VLOOKUP(A237,[1]ISIMM!$F$6:$Z$431,13,FALSE)</f>
        <v>625</v>
      </c>
      <c r="L237">
        <f>VLOOKUP(A237,[1]ISIMM!$F$6:$Z$431,14,FALSE)</f>
        <v>3087</v>
      </c>
      <c r="M237">
        <f>VLOOKUP(A237,[1]ISIMM!$F$6:$Z$431,16,FALSE)</f>
        <v>0.35</v>
      </c>
      <c r="N237">
        <f>VLOOKUP(A237,[1]ISIMM!$F$6:$Z$431,17,FALSE)</f>
        <v>0.35</v>
      </c>
      <c r="O237">
        <f>VLOOKUP(A237,[1]ISIMM!$F$6:$Z$431,18,FALSE)</f>
        <v>1</v>
      </c>
      <c r="P237">
        <f>VLOOKUP(A237,[1]ISIMM!$F$6:$Z$431,19,FALSE)</f>
        <v>1</v>
      </c>
      <c r="Q237">
        <f>VLOOKUP(A237,[1]ISIMM!$F$6:$Z$431,20,FALSE)</f>
        <v>1</v>
      </c>
      <c r="R237">
        <f>VLOOKUP(A237,[1]ISIMM!$F$6:$Z$431,21,FALSE)</f>
        <v>1</v>
      </c>
      <c r="S237" t="s">
        <v>36</v>
      </c>
      <c r="T237" t="s">
        <v>36</v>
      </c>
      <c r="U237" t="s">
        <v>1307</v>
      </c>
      <c r="V237" t="s">
        <v>1307</v>
      </c>
      <c r="W237" t="s">
        <v>1307</v>
      </c>
      <c r="X237" t="s">
        <v>1307</v>
      </c>
    </row>
    <row r="238" spans="1:24">
      <c r="A238" t="s">
        <v>583</v>
      </c>
      <c r="B238" t="s">
        <v>112</v>
      </c>
      <c r="C238" t="s">
        <v>117</v>
      </c>
      <c r="D238" t="s">
        <v>543</v>
      </c>
      <c r="E238" t="s">
        <v>584</v>
      </c>
      <c r="F238" t="s">
        <v>1156</v>
      </c>
      <c r="G238" t="s">
        <v>27</v>
      </c>
      <c r="H238">
        <f>VLOOKUP(A238,[1]ISIMM!$F$6:$Z$431,10,FALSE)</f>
        <v>372</v>
      </c>
      <c r="I238">
        <f>VLOOKUP(A238,[1]ISIMM!$F$6:$Z$431,11,FALSE)</f>
        <v>322</v>
      </c>
      <c r="J238">
        <f>VLOOKUP(A238,[1]ISIMM!$F$6:$Z$431,12,FALSE)</f>
        <v>415</v>
      </c>
      <c r="K238">
        <f>VLOOKUP(A238,[1]ISIMM!$F$6:$Z$431,13,FALSE)</f>
        <v>278</v>
      </c>
      <c r="L238">
        <f>VLOOKUP(A238,[1]ISIMM!$F$6:$Z$431,14,FALSE)</f>
        <v>1387</v>
      </c>
      <c r="M238">
        <f>VLOOKUP(A238,[1]ISIMM!$F$6:$Z$431,16,FALSE)</f>
        <v>0.4</v>
      </c>
      <c r="N238">
        <f>VLOOKUP(A238,[1]ISIMM!$F$6:$Z$431,17,FALSE)</f>
        <v>1</v>
      </c>
      <c r="O238">
        <f>VLOOKUP(A238,[1]ISIMM!$F$6:$Z$431,18,FALSE)</f>
        <v>1</v>
      </c>
      <c r="P238">
        <f>VLOOKUP(A238,[1]ISIMM!$F$6:$Z$431,19,FALSE)</f>
        <v>1</v>
      </c>
      <c r="Q238">
        <f>VLOOKUP(A238,[1]ISIMM!$F$6:$Z$431,20,FALSE)</f>
        <v>1</v>
      </c>
      <c r="R238">
        <f>VLOOKUP(A238,[1]ISIMM!$F$6:$Z$431,21,FALSE)</f>
        <v>0</v>
      </c>
      <c r="S238" t="s">
        <v>36</v>
      </c>
      <c r="T238" t="s">
        <v>1307</v>
      </c>
      <c r="U238" t="s">
        <v>1307</v>
      </c>
      <c r="V238" t="s">
        <v>1307</v>
      </c>
      <c r="W238" t="s">
        <v>1307</v>
      </c>
      <c r="X238" t="s">
        <v>37</v>
      </c>
    </row>
    <row r="239" spans="1:24">
      <c r="A239" t="s">
        <v>585</v>
      </c>
      <c r="B239" t="s">
        <v>112</v>
      </c>
      <c r="C239" t="s">
        <v>117</v>
      </c>
      <c r="D239" t="s">
        <v>543</v>
      </c>
      <c r="E239" t="s">
        <v>586</v>
      </c>
      <c r="F239" t="s">
        <v>1157</v>
      </c>
      <c r="G239" t="s">
        <v>27</v>
      </c>
      <c r="H239">
        <f>VLOOKUP(A239,[1]ISIMM!$F$6:$Z$431,10,FALSE)</f>
        <v>177</v>
      </c>
      <c r="I239">
        <f>VLOOKUP(A239,[1]ISIMM!$F$6:$Z$431,11,FALSE)</f>
        <v>177</v>
      </c>
      <c r="J239">
        <f>VLOOKUP(A239,[1]ISIMM!$F$6:$Z$431,12,FALSE)</f>
        <v>130</v>
      </c>
      <c r="K239">
        <f>VLOOKUP(A239,[1]ISIMM!$F$6:$Z$431,13,FALSE)</f>
        <v>138</v>
      </c>
      <c r="L239">
        <f>VLOOKUP(A239,[1]ISIMM!$F$6:$Z$431,14,FALSE)</f>
        <v>622</v>
      </c>
      <c r="M239">
        <f>VLOOKUP(A239,[1]ISIMM!$F$6:$Z$431,16,FALSE)</f>
        <v>1</v>
      </c>
      <c r="N239">
        <f>VLOOKUP(A239,[1]ISIMM!$F$6:$Z$431,17,FALSE)</f>
        <v>1</v>
      </c>
      <c r="O239">
        <f>VLOOKUP(A239,[1]ISIMM!$F$6:$Z$431,18,FALSE)</f>
        <v>1</v>
      </c>
      <c r="P239">
        <f>VLOOKUP(A239,[1]ISIMM!$F$6:$Z$431,19,FALSE)</f>
        <v>1</v>
      </c>
      <c r="Q239">
        <f>VLOOKUP(A239,[1]ISIMM!$F$6:$Z$431,20,FALSE)</f>
        <v>1</v>
      </c>
      <c r="R239">
        <f>VLOOKUP(A239,[1]ISIMM!$F$6:$Z$431,21,FALSE)</f>
        <v>1</v>
      </c>
      <c r="S239" t="s">
        <v>1307</v>
      </c>
      <c r="T239" t="s">
        <v>1307</v>
      </c>
      <c r="U239" t="s">
        <v>1307</v>
      </c>
      <c r="V239" t="s">
        <v>1307</v>
      </c>
      <c r="W239" t="s">
        <v>1307</v>
      </c>
      <c r="X239" t="s">
        <v>1307</v>
      </c>
    </row>
    <row r="240" spans="1:24">
      <c r="A240" t="s">
        <v>587</v>
      </c>
      <c r="B240" t="s">
        <v>112</v>
      </c>
      <c r="C240" t="s">
        <v>117</v>
      </c>
      <c r="D240" t="s">
        <v>543</v>
      </c>
      <c r="E240" t="s">
        <v>125</v>
      </c>
      <c r="F240" t="s">
        <v>1158</v>
      </c>
      <c r="G240" t="s">
        <v>27</v>
      </c>
      <c r="H240">
        <f>VLOOKUP(A240,[1]ISIMM!$F$6:$Z$431,10,FALSE)</f>
        <v>200</v>
      </c>
      <c r="I240">
        <f>VLOOKUP(A240,[1]ISIMM!$F$6:$Z$431,11,FALSE)</f>
        <v>225</v>
      </c>
      <c r="J240">
        <f>VLOOKUP(A240,[1]ISIMM!$F$6:$Z$431,12,FALSE)</f>
        <v>127</v>
      </c>
      <c r="K240">
        <f>VLOOKUP(A240,[1]ISIMM!$F$6:$Z$431,13,FALSE)</f>
        <v>116</v>
      </c>
      <c r="L240">
        <f>VLOOKUP(A240,[1]ISIMM!$F$6:$Z$431,14,FALSE)</f>
        <v>668</v>
      </c>
      <c r="M240">
        <f>VLOOKUP(A240,[1]ISIMM!$F$6:$Z$431,16,FALSE)</f>
        <v>0.35</v>
      </c>
      <c r="N240">
        <f>VLOOKUP(A240,[1]ISIMM!$F$6:$Z$431,17,FALSE)</f>
        <v>1</v>
      </c>
      <c r="O240">
        <f>VLOOKUP(A240,[1]ISIMM!$F$6:$Z$431,18,FALSE)</f>
        <v>1</v>
      </c>
      <c r="P240">
        <f>VLOOKUP(A240,[1]ISIMM!$F$6:$Z$431,19,FALSE)</f>
        <v>1</v>
      </c>
      <c r="Q240">
        <f>VLOOKUP(A240,[1]ISIMM!$F$6:$Z$431,20,FALSE)</f>
        <v>1</v>
      </c>
      <c r="R240">
        <f>VLOOKUP(A240,[1]ISIMM!$F$6:$Z$431,21,FALSE)</f>
        <v>0</v>
      </c>
      <c r="S240" t="s">
        <v>36</v>
      </c>
      <c r="T240" t="s">
        <v>1307</v>
      </c>
      <c r="U240" t="s">
        <v>1307</v>
      </c>
      <c r="V240" t="s">
        <v>1307</v>
      </c>
      <c r="W240" t="s">
        <v>1307</v>
      </c>
      <c r="X240" t="s">
        <v>37</v>
      </c>
    </row>
    <row r="241" spans="1:24">
      <c r="A241" t="s">
        <v>588</v>
      </c>
      <c r="B241" t="s">
        <v>112</v>
      </c>
      <c r="C241" t="s">
        <v>117</v>
      </c>
      <c r="D241" t="s">
        <v>543</v>
      </c>
      <c r="E241" t="s">
        <v>589</v>
      </c>
      <c r="F241" t="s">
        <v>1159</v>
      </c>
      <c r="G241" t="s">
        <v>27</v>
      </c>
      <c r="H241">
        <f>VLOOKUP(A241,[1]ISIMM!$F$6:$Z$431,10,FALSE)</f>
        <v>562</v>
      </c>
      <c r="I241">
        <f>VLOOKUP(A241,[1]ISIMM!$F$6:$Z$431,11,FALSE)</f>
        <v>562</v>
      </c>
      <c r="J241">
        <f>VLOOKUP(A241,[1]ISIMM!$F$6:$Z$431,12,FALSE)</f>
        <v>392</v>
      </c>
      <c r="K241">
        <f>VLOOKUP(A241,[1]ISIMM!$F$6:$Z$431,13,FALSE)</f>
        <v>390</v>
      </c>
      <c r="L241">
        <f>VLOOKUP(A241,[1]ISIMM!$F$6:$Z$431,14,FALSE)</f>
        <v>1906</v>
      </c>
      <c r="M241">
        <f>VLOOKUP(A241,[1]ISIMM!$F$6:$Z$431,16,FALSE)</f>
        <v>0.9</v>
      </c>
      <c r="N241">
        <f>VLOOKUP(A241,[1]ISIMM!$F$6:$Z$431,17,FALSE)</f>
        <v>1</v>
      </c>
      <c r="O241">
        <f>VLOOKUP(A241,[1]ISIMM!$F$6:$Z$431,18,FALSE)</f>
        <v>1</v>
      </c>
      <c r="P241">
        <f>VLOOKUP(A241,[1]ISIMM!$F$6:$Z$431,19,FALSE)</f>
        <v>1</v>
      </c>
      <c r="Q241">
        <f>VLOOKUP(A241,[1]ISIMM!$F$6:$Z$431,20,FALSE)</f>
        <v>1</v>
      </c>
      <c r="R241">
        <f>VLOOKUP(A241,[1]ISIMM!$F$6:$Z$431,21,FALSE)</f>
        <v>0</v>
      </c>
      <c r="S241" t="s">
        <v>1308</v>
      </c>
      <c r="T241" t="s">
        <v>1307</v>
      </c>
      <c r="U241" t="s">
        <v>1307</v>
      </c>
      <c r="V241" t="s">
        <v>1307</v>
      </c>
      <c r="W241" t="s">
        <v>1307</v>
      </c>
      <c r="X241" t="s">
        <v>37</v>
      </c>
    </row>
    <row r="242" spans="1:24">
      <c r="A242" t="s">
        <v>590</v>
      </c>
      <c r="B242" t="s">
        <v>112</v>
      </c>
      <c r="C242" t="s">
        <v>117</v>
      </c>
      <c r="D242" t="s">
        <v>543</v>
      </c>
      <c r="E242" t="s">
        <v>591</v>
      </c>
      <c r="F242" t="s">
        <v>592</v>
      </c>
      <c r="G242" t="s">
        <v>27</v>
      </c>
      <c r="H242">
        <f>VLOOKUP(A242,[1]ISIMM!$F$6:$Z$431,10,FALSE)</f>
        <v>80</v>
      </c>
      <c r="I242">
        <f>VLOOKUP(A242,[1]ISIMM!$F$6:$Z$431,11,FALSE)</f>
        <v>66</v>
      </c>
      <c r="J242">
        <f>VLOOKUP(A242,[1]ISIMM!$F$6:$Z$431,12,FALSE)</f>
        <v>50</v>
      </c>
      <c r="K242">
        <f>VLOOKUP(A242,[1]ISIMM!$F$6:$Z$431,13,FALSE)</f>
        <v>38</v>
      </c>
      <c r="L242">
        <f>VLOOKUP(A242,[1]ISIMM!$F$6:$Z$431,14,FALSE)</f>
        <v>234</v>
      </c>
      <c r="M242">
        <f>VLOOKUP(A242,[1]ISIMM!$F$6:$Z$431,16,FALSE)</f>
        <v>1</v>
      </c>
      <c r="N242">
        <f>VLOOKUP(A242,[1]ISIMM!$F$6:$Z$431,17,FALSE)</f>
        <v>1</v>
      </c>
      <c r="O242">
        <f>VLOOKUP(A242,[1]ISIMM!$F$6:$Z$431,18,FALSE)</f>
        <v>1</v>
      </c>
      <c r="P242">
        <f>VLOOKUP(A242,[1]ISIMM!$F$6:$Z$431,19,FALSE)</f>
        <v>1</v>
      </c>
      <c r="Q242">
        <f>VLOOKUP(A242,[1]ISIMM!$F$6:$Z$431,20,FALSE)</f>
        <v>1</v>
      </c>
      <c r="R242">
        <f>VLOOKUP(A242,[1]ISIMM!$F$6:$Z$431,21,FALSE)</f>
        <v>0</v>
      </c>
      <c r="S242" t="s">
        <v>1307</v>
      </c>
      <c r="T242" t="s">
        <v>1307</v>
      </c>
      <c r="U242" t="s">
        <v>1307</v>
      </c>
      <c r="V242" t="s">
        <v>1307</v>
      </c>
      <c r="W242" t="s">
        <v>1307</v>
      </c>
      <c r="X242" t="s">
        <v>37</v>
      </c>
    </row>
    <row r="243" spans="1:24">
      <c r="A243" t="s">
        <v>593</v>
      </c>
      <c r="B243" t="s">
        <v>112</v>
      </c>
      <c r="C243" t="s">
        <v>117</v>
      </c>
      <c r="D243" t="s">
        <v>543</v>
      </c>
      <c r="E243" t="s">
        <v>594</v>
      </c>
      <c r="F243" t="s">
        <v>1160</v>
      </c>
      <c r="G243" t="s">
        <v>27</v>
      </c>
      <c r="H243">
        <f>VLOOKUP(A243,[1]ISIMM!$F$6:$Z$431,10,FALSE)</f>
        <v>114</v>
      </c>
      <c r="I243">
        <f>VLOOKUP(A243,[1]ISIMM!$F$6:$Z$431,11,FALSE)</f>
        <v>118</v>
      </c>
      <c r="J243">
        <f>VLOOKUP(A243,[1]ISIMM!$F$6:$Z$431,12,FALSE)</f>
        <v>132</v>
      </c>
      <c r="K243">
        <f>VLOOKUP(A243,[1]ISIMM!$F$6:$Z$431,13,FALSE)</f>
        <v>125</v>
      </c>
      <c r="L243">
        <f>VLOOKUP(A243,[1]ISIMM!$F$6:$Z$431,14,FALSE)</f>
        <v>489</v>
      </c>
      <c r="M243">
        <f>VLOOKUP(A243,[1]ISIMM!$F$6:$Z$431,16,FALSE)</f>
        <v>1</v>
      </c>
      <c r="N243">
        <f>VLOOKUP(A243,[1]ISIMM!$F$6:$Z$431,17,FALSE)</f>
        <v>1</v>
      </c>
      <c r="O243">
        <f>VLOOKUP(A243,[1]ISIMM!$F$6:$Z$431,18,FALSE)</f>
        <v>1</v>
      </c>
      <c r="P243">
        <f>VLOOKUP(A243,[1]ISIMM!$F$6:$Z$431,19,FALSE)</f>
        <v>1</v>
      </c>
      <c r="Q243">
        <f>VLOOKUP(A243,[1]ISIMM!$F$6:$Z$431,20,FALSE)</f>
        <v>1</v>
      </c>
      <c r="R243">
        <f>VLOOKUP(A243,[1]ISIMM!$F$6:$Z$431,21,FALSE)</f>
        <v>0</v>
      </c>
      <c r="S243" t="s">
        <v>1307</v>
      </c>
      <c r="T243" t="s">
        <v>1307</v>
      </c>
      <c r="U243" t="s">
        <v>1307</v>
      </c>
      <c r="V243" t="s">
        <v>1307</v>
      </c>
      <c r="W243" t="s">
        <v>1307</v>
      </c>
      <c r="X243" t="s">
        <v>37</v>
      </c>
    </row>
    <row r="244" spans="1:24">
      <c r="A244" t="s">
        <v>595</v>
      </c>
      <c r="B244" t="s">
        <v>112</v>
      </c>
      <c r="C244" t="s">
        <v>117</v>
      </c>
      <c r="D244" t="s">
        <v>543</v>
      </c>
      <c r="E244" t="s">
        <v>596</v>
      </c>
      <c r="F244" t="s">
        <v>1161</v>
      </c>
      <c r="G244" t="s">
        <v>27</v>
      </c>
      <c r="H244">
        <f>VLOOKUP(A244,[1]ISIMM!$F$6:$Z$431,10,FALSE)</f>
        <v>144</v>
      </c>
      <c r="I244">
        <f>VLOOKUP(A244,[1]ISIMM!$F$6:$Z$431,11,FALSE)</f>
        <v>168</v>
      </c>
      <c r="J244">
        <f>VLOOKUP(A244,[1]ISIMM!$F$6:$Z$431,12,FALSE)</f>
        <v>120</v>
      </c>
      <c r="K244">
        <f>VLOOKUP(A244,[1]ISIMM!$F$6:$Z$431,13,FALSE)</f>
        <v>103</v>
      </c>
      <c r="L244">
        <f>VLOOKUP(A244,[1]ISIMM!$F$6:$Z$431,14,FALSE)</f>
        <v>535</v>
      </c>
      <c r="M244">
        <f>VLOOKUP(A244,[1]ISIMM!$F$6:$Z$431,16,FALSE)</f>
        <v>0.75</v>
      </c>
      <c r="N244">
        <f>VLOOKUP(A244,[1]ISIMM!$F$6:$Z$431,17,FALSE)</f>
        <v>0.7</v>
      </c>
      <c r="O244">
        <f>VLOOKUP(A244,[1]ISIMM!$F$6:$Z$431,18,FALSE)</f>
        <v>1</v>
      </c>
      <c r="P244">
        <f>VLOOKUP(A244,[1]ISIMM!$F$6:$Z$431,19,FALSE)</f>
        <v>1</v>
      </c>
      <c r="Q244">
        <f>VLOOKUP(A244,[1]ISIMM!$F$6:$Z$431,20,FALSE)</f>
        <v>1</v>
      </c>
      <c r="R244">
        <f>VLOOKUP(A244,[1]ISIMM!$F$6:$Z$431,21,FALSE)</f>
        <v>0</v>
      </c>
      <c r="S244" t="s">
        <v>1308</v>
      </c>
      <c r="T244" t="s">
        <v>1308</v>
      </c>
      <c r="U244" t="s">
        <v>1307</v>
      </c>
      <c r="V244" t="s">
        <v>1307</v>
      </c>
      <c r="W244" t="s">
        <v>1307</v>
      </c>
      <c r="X244" t="s">
        <v>37</v>
      </c>
    </row>
    <row r="245" spans="1:24">
      <c r="A245" t="s">
        <v>597</v>
      </c>
      <c r="B245" t="s">
        <v>112</v>
      </c>
      <c r="C245" t="s">
        <v>117</v>
      </c>
      <c r="D245" t="s">
        <v>543</v>
      </c>
      <c r="E245" t="s">
        <v>598</v>
      </c>
      <c r="F245" t="s">
        <v>1162</v>
      </c>
      <c r="G245" t="s">
        <v>27</v>
      </c>
      <c r="H245">
        <f>VLOOKUP(A245,[1]ISIMM!$F$6:$Z$431,10,FALSE)</f>
        <v>133</v>
      </c>
      <c r="I245">
        <f>VLOOKUP(A245,[1]ISIMM!$F$6:$Z$431,11,FALSE)</f>
        <v>170</v>
      </c>
      <c r="J245">
        <f>VLOOKUP(A245,[1]ISIMM!$F$6:$Z$431,12,FALSE)</f>
        <v>94</v>
      </c>
      <c r="K245">
        <f>VLOOKUP(A245,[1]ISIMM!$F$6:$Z$431,13,FALSE)</f>
        <v>99</v>
      </c>
      <c r="L245">
        <f>VLOOKUP(A245,[1]ISIMM!$F$6:$Z$431,14,FALSE)</f>
        <v>496</v>
      </c>
      <c r="M245">
        <f>VLOOKUP(A245,[1]ISIMM!$F$6:$Z$431,16,FALSE)</f>
        <v>1</v>
      </c>
      <c r="N245">
        <f>VLOOKUP(A245,[1]ISIMM!$F$6:$Z$431,17,FALSE)</f>
        <v>1</v>
      </c>
      <c r="O245">
        <f>VLOOKUP(A245,[1]ISIMM!$F$6:$Z$431,18,FALSE)</f>
        <v>0</v>
      </c>
      <c r="P245">
        <f>VLOOKUP(A245,[1]ISIMM!$F$6:$Z$431,19,FALSE)</f>
        <v>0</v>
      </c>
      <c r="Q245">
        <f>VLOOKUP(A245,[1]ISIMM!$F$6:$Z$431,20,FALSE)</f>
        <v>0</v>
      </c>
      <c r="R245">
        <f>VLOOKUP(A245,[1]ISIMM!$F$6:$Z$431,21,FALSE)</f>
        <v>0</v>
      </c>
      <c r="S245" t="s">
        <v>1307</v>
      </c>
      <c r="T245" t="s">
        <v>1307</v>
      </c>
      <c r="U245" t="s">
        <v>37</v>
      </c>
      <c r="V245" t="s">
        <v>37</v>
      </c>
      <c r="W245" t="s">
        <v>37</v>
      </c>
      <c r="X245" t="s">
        <v>37</v>
      </c>
    </row>
    <row r="246" spans="1:24">
      <c r="A246" t="s">
        <v>599</v>
      </c>
      <c r="B246" t="s">
        <v>112</v>
      </c>
      <c r="C246" t="s">
        <v>117</v>
      </c>
      <c r="D246" t="s">
        <v>543</v>
      </c>
      <c r="E246" t="s">
        <v>600</v>
      </c>
      <c r="F246" t="s">
        <v>1163</v>
      </c>
      <c r="G246" t="s">
        <v>27</v>
      </c>
      <c r="H246">
        <f>VLOOKUP(A246,[1]ISIMM!$F$6:$Z$431,10,FALSE)</f>
        <v>93</v>
      </c>
      <c r="I246">
        <f>VLOOKUP(A246,[1]ISIMM!$F$6:$Z$431,11,FALSE)</f>
        <v>104</v>
      </c>
      <c r="J246">
        <f>VLOOKUP(A246,[1]ISIMM!$F$6:$Z$431,12,FALSE)</f>
        <v>71</v>
      </c>
      <c r="K246">
        <f>VLOOKUP(A246,[1]ISIMM!$F$6:$Z$431,13,FALSE)</f>
        <v>58</v>
      </c>
      <c r="L246">
        <f>VLOOKUP(A246,[1]ISIMM!$F$6:$Z$431,14,FALSE)</f>
        <v>326</v>
      </c>
      <c r="M246">
        <f>VLOOKUP(A246,[1]ISIMM!$F$6:$Z$431,16,FALSE)</f>
        <v>0.45</v>
      </c>
      <c r="N246">
        <f>VLOOKUP(A246,[1]ISIMM!$F$6:$Z$431,17,FALSE)</f>
        <v>1</v>
      </c>
      <c r="O246">
        <f>VLOOKUP(A246,[1]ISIMM!$F$6:$Z$431,18,FALSE)</f>
        <v>1</v>
      </c>
      <c r="P246">
        <f>VLOOKUP(A246,[1]ISIMM!$F$6:$Z$431,19,FALSE)</f>
        <v>1</v>
      </c>
      <c r="Q246">
        <f>VLOOKUP(A246,[1]ISIMM!$F$6:$Z$431,20,FALSE)</f>
        <v>1</v>
      </c>
      <c r="R246">
        <f>VLOOKUP(A246,[1]ISIMM!$F$6:$Z$431,21,FALSE)</f>
        <v>0</v>
      </c>
      <c r="S246" t="s">
        <v>36</v>
      </c>
      <c r="T246" t="s">
        <v>1307</v>
      </c>
      <c r="U246" t="s">
        <v>1307</v>
      </c>
      <c r="V246" t="s">
        <v>1307</v>
      </c>
      <c r="W246" t="s">
        <v>1307</v>
      </c>
      <c r="X246" t="s">
        <v>37</v>
      </c>
    </row>
    <row r="247" spans="1:24">
      <c r="A247" t="s">
        <v>601</v>
      </c>
      <c r="B247" t="s">
        <v>112</v>
      </c>
      <c r="C247" t="s">
        <v>117</v>
      </c>
      <c r="D247" t="s">
        <v>543</v>
      </c>
      <c r="E247" t="s">
        <v>602</v>
      </c>
      <c r="F247" t="s">
        <v>1164</v>
      </c>
      <c r="G247" t="s">
        <v>27</v>
      </c>
      <c r="H247">
        <f>VLOOKUP(A247,[1]ISIMM!$F$6:$Z$431,10,FALSE)</f>
        <v>274</v>
      </c>
      <c r="I247">
        <f>VLOOKUP(A247,[1]ISIMM!$F$6:$Z$431,11,FALSE)</f>
        <v>282</v>
      </c>
      <c r="J247">
        <f>VLOOKUP(A247,[1]ISIMM!$F$6:$Z$431,12,FALSE)</f>
        <v>270</v>
      </c>
      <c r="K247">
        <f>VLOOKUP(A247,[1]ISIMM!$F$6:$Z$431,13,FALSE)</f>
        <v>276</v>
      </c>
      <c r="L247">
        <f>VLOOKUP(A247,[1]ISIMM!$F$6:$Z$431,14,FALSE)</f>
        <v>1102</v>
      </c>
      <c r="M247">
        <f>VLOOKUP(A247,[1]ISIMM!$F$6:$Z$431,16,FALSE)</f>
        <v>0.3</v>
      </c>
      <c r="N247">
        <f>VLOOKUP(A247,[1]ISIMM!$F$6:$Z$431,17,FALSE)</f>
        <v>1</v>
      </c>
      <c r="O247">
        <f>VLOOKUP(A247,[1]ISIMM!$F$6:$Z$431,18,FALSE)</f>
        <v>1</v>
      </c>
      <c r="P247">
        <f>VLOOKUP(A247,[1]ISIMM!$F$6:$Z$431,19,FALSE)</f>
        <v>1</v>
      </c>
      <c r="Q247">
        <f>VLOOKUP(A247,[1]ISIMM!$F$6:$Z$431,20,FALSE)</f>
        <v>1</v>
      </c>
      <c r="R247">
        <f>VLOOKUP(A247,[1]ISIMM!$F$6:$Z$431,21,FALSE)</f>
        <v>0</v>
      </c>
      <c r="S247" t="s">
        <v>36</v>
      </c>
      <c r="T247" t="s">
        <v>1307</v>
      </c>
      <c r="U247" t="s">
        <v>1307</v>
      </c>
      <c r="V247" t="s">
        <v>1307</v>
      </c>
      <c r="W247" t="s">
        <v>1307</v>
      </c>
      <c r="X247" t="s">
        <v>37</v>
      </c>
    </row>
    <row r="248" spans="1:24">
      <c r="A248" t="s">
        <v>603</v>
      </c>
      <c r="B248" t="s">
        <v>112</v>
      </c>
      <c r="C248" t="s">
        <v>117</v>
      </c>
      <c r="D248" t="s">
        <v>543</v>
      </c>
      <c r="E248" t="s">
        <v>604</v>
      </c>
      <c r="F248" t="s">
        <v>1165</v>
      </c>
      <c r="G248" t="s">
        <v>27</v>
      </c>
      <c r="H248">
        <f>VLOOKUP(A248,[1]ISIMM!$F$6:$Z$431,10,FALSE)</f>
        <v>49</v>
      </c>
      <c r="I248">
        <f>VLOOKUP(A248,[1]ISIMM!$F$6:$Z$431,11,FALSE)</f>
        <v>57</v>
      </c>
      <c r="J248">
        <f>VLOOKUP(A248,[1]ISIMM!$F$6:$Z$431,12,FALSE)</f>
        <v>46</v>
      </c>
      <c r="K248">
        <f>VLOOKUP(A248,[1]ISIMM!$F$6:$Z$431,13,FALSE)</f>
        <v>34</v>
      </c>
      <c r="L248">
        <f>VLOOKUP(A248,[1]ISIMM!$F$6:$Z$431,14,FALSE)</f>
        <v>186</v>
      </c>
      <c r="M248">
        <f>VLOOKUP(A248,[1]ISIMM!$F$6:$Z$431,16,FALSE)</f>
        <v>1</v>
      </c>
      <c r="N248">
        <f>VLOOKUP(A248,[1]ISIMM!$F$6:$Z$431,17,FALSE)</f>
        <v>1</v>
      </c>
      <c r="O248">
        <f>VLOOKUP(A248,[1]ISIMM!$F$6:$Z$431,18,FALSE)</f>
        <v>1</v>
      </c>
      <c r="P248">
        <f>VLOOKUP(A248,[1]ISIMM!$F$6:$Z$431,19,FALSE)</f>
        <v>1</v>
      </c>
      <c r="Q248">
        <f>VLOOKUP(A248,[1]ISIMM!$F$6:$Z$431,20,FALSE)</f>
        <v>1</v>
      </c>
      <c r="R248">
        <f>VLOOKUP(A248,[1]ISIMM!$F$6:$Z$431,21,FALSE)</f>
        <v>0</v>
      </c>
      <c r="S248" t="s">
        <v>1307</v>
      </c>
      <c r="T248" t="s">
        <v>1307</v>
      </c>
      <c r="U248" t="s">
        <v>1307</v>
      </c>
      <c r="V248" t="s">
        <v>1307</v>
      </c>
      <c r="W248" t="s">
        <v>1307</v>
      </c>
      <c r="X248" t="s">
        <v>37</v>
      </c>
    </row>
    <row r="249" spans="1:24">
      <c r="A249" t="s">
        <v>605</v>
      </c>
      <c r="B249" t="s">
        <v>112</v>
      </c>
      <c r="C249" t="s">
        <v>117</v>
      </c>
      <c r="D249" t="s">
        <v>543</v>
      </c>
      <c r="E249" t="s">
        <v>606</v>
      </c>
      <c r="F249" t="s">
        <v>1166</v>
      </c>
      <c r="G249" t="s">
        <v>27</v>
      </c>
      <c r="H249">
        <f>VLOOKUP(A249,[1]ISIMM!$F$6:$Z$431,10,FALSE)</f>
        <v>359</v>
      </c>
      <c r="I249">
        <f>VLOOKUP(A249,[1]ISIMM!$F$6:$Z$431,11,FALSE)</f>
        <v>356</v>
      </c>
      <c r="J249">
        <f>VLOOKUP(A249,[1]ISIMM!$F$6:$Z$431,12,FALSE)</f>
        <v>330</v>
      </c>
      <c r="K249">
        <f>VLOOKUP(A249,[1]ISIMM!$F$6:$Z$431,13,FALSE)</f>
        <v>291</v>
      </c>
      <c r="L249">
        <f>VLOOKUP(A249,[1]ISIMM!$F$6:$Z$431,14,FALSE)</f>
        <v>1336</v>
      </c>
      <c r="M249">
        <f>VLOOKUP(A249,[1]ISIMM!$F$6:$Z$431,16,FALSE)</f>
        <v>0.4</v>
      </c>
      <c r="N249">
        <f>VLOOKUP(A249,[1]ISIMM!$F$6:$Z$431,17,FALSE)</f>
        <v>1</v>
      </c>
      <c r="O249">
        <f>VLOOKUP(A249,[1]ISIMM!$F$6:$Z$431,18,FALSE)</f>
        <v>1</v>
      </c>
      <c r="P249">
        <f>VLOOKUP(A249,[1]ISIMM!$F$6:$Z$431,19,FALSE)</f>
        <v>1</v>
      </c>
      <c r="Q249">
        <f>VLOOKUP(A249,[1]ISIMM!$F$6:$Z$431,20,FALSE)</f>
        <v>1</v>
      </c>
      <c r="R249">
        <f>VLOOKUP(A249,[1]ISIMM!$F$6:$Z$431,21,FALSE)</f>
        <v>0</v>
      </c>
      <c r="S249" t="s">
        <v>36</v>
      </c>
      <c r="T249" t="s">
        <v>1307</v>
      </c>
      <c r="U249" t="s">
        <v>1307</v>
      </c>
      <c r="V249" t="s">
        <v>1307</v>
      </c>
      <c r="W249" t="s">
        <v>1307</v>
      </c>
      <c r="X249" t="s">
        <v>37</v>
      </c>
    </row>
    <row r="250" spans="1:24">
      <c r="A250" t="s">
        <v>607</v>
      </c>
      <c r="B250" t="s">
        <v>112</v>
      </c>
      <c r="C250" t="s">
        <v>117</v>
      </c>
      <c r="D250" t="s">
        <v>543</v>
      </c>
      <c r="E250" t="s">
        <v>608</v>
      </c>
      <c r="F250" t="s">
        <v>1167</v>
      </c>
      <c r="G250" t="s">
        <v>27</v>
      </c>
      <c r="H250">
        <f>VLOOKUP(A250,[1]ISIMM!$F$6:$Z$431,10,FALSE)</f>
        <v>308</v>
      </c>
      <c r="I250">
        <f>VLOOKUP(A250,[1]ISIMM!$F$6:$Z$431,11,FALSE)</f>
        <v>268</v>
      </c>
      <c r="J250">
        <f>VLOOKUP(A250,[1]ISIMM!$F$6:$Z$431,12,FALSE)</f>
        <v>284</v>
      </c>
      <c r="K250">
        <f>VLOOKUP(A250,[1]ISIMM!$F$6:$Z$431,13,FALSE)</f>
        <v>241</v>
      </c>
      <c r="L250">
        <f>VLOOKUP(A250,[1]ISIMM!$F$6:$Z$431,14,FALSE)</f>
        <v>1101</v>
      </c>
      <c r="M250">
        <f>VLOOKUP(A250,[1]ISIMM!$F$6:$Z$431,16,FALSE)</f>
        <v>1</v>
      </c>
      <c r="N250">
        <f>VLOOKUP(A250,[1]ISIMM!$F$6:$Z$431,17,FALSE)</f>
        <v>1</v>
      </c>
      <c r="O250">
        <f>VLOOKUP(A250,[1]ISIMM!$F$6:$Z$431,18,FALSE)</f>
        <v>1</v>
      </c>
      <c r="P250">
        <f>VLOOKUP(A250,[1]ISIMM!$F$6:$Z$431,19,FALSE)</f>
        <v>1</v>
      </c>
      <c r="Q250">
        <f>VLOOKUP(A250,[1]ISIMM!$F$6:$Z$431,20,FALSE)</f>
        <v>1</v>
      </c>
      <c r="R250">
        <f>VLOOKUP(A250,[1]ISIMM!$F$6:$Z$431,21,FALSE)</f>
        <v>0</v>
      </c>
      <c r="S250" t="s">
        <v>1307</v>
      </c>
      <c r="T250" t="s">
        <v>1307</v>
      </c>
      <c r="U250" t="s">
        <v>1307</v>
      </c>
      <c r="V250" t="s">
        <v>1307</v>
      </c>
      <c r="W250" t="s">
        <v>1307</v>
      </c>
      <c r="X250" t="s">
        <v>37</v>
      </c>
    </row>
    <row r="251" spans="1:24">
      <c r="A251" t="s">
        <v>609</v>
      </c>
      <c r="B251" t="s">
        <v>112</v>
      </c>
      <c r="C251" t="s">
        <v>117</v>
      </c>
      <c r="D251" t="s">
        <v>543</v>
      </c>
      <c r="E251" t="s">
        <v>610</v>
      </c>
      <c r="F251" t="s">
        <v>1168</v>
      </c>
      <c r="G251" t="s">
        <v>27</v>
      </c>
      <c r="H251">
        <f>VLOOKUP(A251,[1]ISIMM!$F$6:$Z$431,10,FALSE)</f>
        <v>165</v>
      </c>
      <c r="I251">
        <f>VLOOKUP(A251,[1]ISIMM!$F$6:$Z$431,11,FALSE)</f>
        <v>216</v>
      </c>
      <c r="J251">
        <f>VLOOKUP(A251,[1]ISIMM!$F$6:$Z$431,12,FALSE)</f>
        <v>193</v>
      </c>
      <c r="K251">
        <f>VLOOKUP(A251,[1]ISIMM!$F$6:$Z$431,13,FALSE)</f>
        <v>174</v>
      </c>
      <c r="L251">
        <f>VLOOKUP(A251,[1]ISIMM!$F$6:$Z$431,14,FALSE)</f>
        <v>748</v>
      </c>
      <c r="M251">
        <f>VLOOKUP(A251,[1]ISIMM!$F$6:$Z$431,16,FALSE)</f>
        <v>1</v>
      </c>
      <c r="N251">
        <f>VLOOKUP(A251,[1]ISIMM!$F$6:$Z$431,17,FALSE)</f>
        <v>1</v>
      </c>
      <c r="O251">
        <f>VLOOKUP(A251,[1]ISIMM!$F$6:$Z$431,18,FALSE)</f>
        <v>1</v>
      </c>
      <c r="P251">
        <f>VLOOKUP(A251,[1]ISIMM!$F$6:$Z$431,19,FALSE)</f>
        <v>1</v>
      </c>
      <c r="Q251">
        <f>VLOOKUP(A251,[1]ISIMM!$F$6:$Z$431,20,FALSE)</f>
        <v>1</v>
      </c>
      <c r="R251">
        <f>VLOOKUP(A251,[1]ISIMM!$F$6:$Z$431,21,FALSE)</f>
        <v>0</v>
      </c>
      <c r="S251" t="s">
        <v>1307</v>
      </c>
      <c r="T251" t="s">
        <v>1307</v>
      </c>
      <c r="U251" t="s">
        <v>1307</v>
      </c>
      <c r="V251" t="s">
        <v>1307</v>
      </c>
      <c r="W251" t="s">
        <v>1307</v>
      </c>
      <c r="X251" t="s">
        <v>37</v>
      </c>
    </row>
    <row r="252" spans="1:24">
      <c r="A252" t="s">
        <v>611</v>
      </c>
      <c r="B252" t="s">
        <v>112</v>
      </c>
      <c r="C252" t="s">
        <v>117</v>
      </c>
      <c r="D252" t="s">
        <v>612</v>
      </c>
      <c r="E252" t="s">
        <v>613</v>
      </c>
      <c r="F252" t="s">
        <v>1169</v>
      </c>
      <c r="G252" t="s">
        <v>27</v>
      </c>
      <c r="H252">
        <f>VLOOKUP(A252,[1]ISIMM!$F$6:$Z$431,10,FALSE)</f>
        <v>167</v>
      </c>
      <c r="I252">
        <f>VLOOKUP(A252,[1]ISIMM!$F$6:$Z$431,11,FALSE)</f>
        <v>172</v>
      </c>
      <c r="J252">
        <f>VLOOKUP(A252,[1]ISIMM!$F$6:$Z$431,12,FALSE)</f>
        <v>120</v>
      </c>
      <c r="K252">
        <f>VLOOKUP(A252,[1]ISIMM!$F$6:$Z$431,13,FALSE)</f>
        <v>115</v>
      </c>
      <c r="L252">
        <f>VLOOKUP(A252,[1]ISIMM!$F$6:$Z$431,14,FALSE)</f>
        <v>574</v>
      </c>
      <c r="M252">
        <f>VLOOKUP(A252,[1]ISIMM!$F$6:$Z$431,16,FALSE)</f>
        <v>0.3</v>
      </c>
      <c r="N252">
        <f>VLOOKUP(A252,[1]ISIMM!$F$6:$Z$431,17,FALSE)</f>
        <v>0.3</v>
      </c>
      <c r="O252">
        <f>VLOOKUP(A252,[1]ISIMM!$F$6:$Z$431,18,FALSE)</f>
        <v>0</v>
      </c>
      <c r="P252">
        <f>VLOOKUP(A252,[1]ISIMM!$F$6:$Z$431,19,FALSE)</f>
        <v>0</v>
      </c>
      <c r="Q252">
        <f>VLOOKUP(A252,[1]ISIMM!$F$6:$Z$431,20,FALSE)</f>
        <v>0</v>
      </c>
      <c r="R252">
        <f>VLOOKUP(A252,[1]ISIMM!$F$6:$Z$431,21,FALSE)</f>
        <v>1</v>
      </c>
      <c r="S252" t="s">
        <v>36</v>
      </c>
      <c r="T252" t="s">
        <v>36</v>
      </c>
      <c r="U252" t="s">
        <v>37</v>
      </c>
      <c r="V252" t="s">
        <v>37</v>
      </c>
      <c r="W252" t="s">
        <v>37</v>
      </c>
      <c r="X252" t="s">
        <v>1307</v>
      </c>
    </row>
    <row r="253" spans="1:24">
      <c r="A253" t="s">
        <v>614</v>
      </c>
      <c r="B253" t="s">
        <v>112</v>
      </c>
      <c r="C253" t="s">
        <v>117</v>
      </c>
      <c r="D253" t="s">
        <v>612</v>
      </c>
      <c r="E253" t="s">
        <v>615</v>
      </c>
      <c r="F253" t="s">
        <v>1170</v>
      </c>
      <c r="G253" t="s">
        <v>27</v>
      </c>
      <c r="H253">
        <f>VLOOKUP(A253,[1]ISIMM!$F$6:$Z$431,10,FALSE)</f>
        <v>280</v>
      </c>
      <c r="I253">
        <f>VLOOKUP(A253,[1]ISIMM!$F$6:$Z$431,11,FALSE)</f>
        <v>281</v>
      </c>
      <c r="J253">
        <f>VLOOKUP(A253,[1]ISIMM!$F$6:$Z$431,12,FALSE)</f>
        <v>195</v>
      </c>
      <c r="K253">
        <f>VLOOKUP(A253,[1]ISIMM!$F$6:$Z$431,13,FALSE)</f>
        <v>185</v>
      </c>
      <c r="L253">
        <f>VLOOKUP(A253,[1]ISIMM!$F$6:$Z$431,14,FALSE)</f>
        <v>941</v>
      </c>
      <c r="M253">
        <f>VLOOKUP(A253,[1]ISIMM!$F$6:$Z$431,16,FALSE)</f>
        <v>0.2</v>
      </c>
      <c r="N253">
        <f>VLOOKUP(A253,[1]ISIMM!$F$6:$Z$431,17,FALSE)</f>
        <v>0.2</v>
      </c>
      <c r="O253">
        <f>VLOOKUP(A253,[1]ISIMM!$F$6:$Z$431,18,FALSE)</f>
        <v>0</v>
      </c>
      <c r="P253">
        <f>VLOOKUP(A253,[1]ISIMM!$F$6:$Z$431,19,FALSE)</f>
        <v>0</v>
      </c>
      <c r="Q253">
        <f>VLOOKUP(A253,[1]ISIMM!$F$6:$Z$431,20,FALSE)</f>
        <v>0</v>
      </c>
      <c r="R253">
        <f>VLOOKUP(A253,[1]ISIMM!$F$6:$Z$431,21,FALSE)</f>
        <v>1</v>
      </c>
      <c r="S253" t="s">
        <v>36</v>
      </c>
      <c r="T253" t="s">
        <v>36</v>
      </c>
      <c r="U253" t="s">
        <v>37</v>
      </c>
      <c r="V253" t="s">
        <v>37</v>
      </c>
      <c r="W253" t="s">
        <v>37</v>
      </c>
      <c r="X253" t="s">
        <v>1307</v>
      </c>
    </row>
    <row r="254" spans="1:24">
      <c r="A254" t="s">
        <v>616</v>
      </c>
      <c r="B254" t="s">
        <v>112</v>
      </c>
      <c r="C254" t="s">
        <v>117</v>
      </c>
      <c r="D254" t="s">
        <v>612</v>
      </c>
      <c r="E254" t="s">
        <v>617</v>
      </c>
      <c r="F254" t="s">
        <v>1171</v>
      </c>
      <c r="G254" t="s">
        <v>27</v>
      </c>
      <c r="H254">
        <f>VLOOKUP(A254,[1]ISIMM!$F$6:$Z$431,10,FALSE)</f>
        <v>399</v>
      </c>
      <c r="I254">
        <f>VLOOKUP(A254,[1]ISIMM!$F$6:$Z$431,11,FALSE)</f>
        <v>402</v>
      </c>
      <c r="J254">
        <f>VLOOKUP(A254,[1]ISIMM!$F$6:$Z$431,12,FALSE)</f>
        <v>279</v>
      </c>
      <c r="K254">
        <f>VLOOKUP(A254,[1]ISIMM!$F$6:$Z$431,13,FALSE)</f>
        <v>265</v>
      </c>
      <c r="L254">
        <f>VLOOKUP(A254,[1]ISIMM!$F$6:$Z$431,14,FALSE)</f>
        <v>1345</v>
      </c>
      <c r="M254">
        <f>VLOOKUP(A254,[1]ISIMM!$F$6:$Z$431,16,FALSE)</f>
        <v>0.5</v>
      </c>
      <c r="N254">
        <f>VLOOKUP(A254,[1]ISIMM!$F$6:$Z$431,17,FALSE)</f>
        <v>1</v>
      </c>
      <c r="O254">
        <f>VLOOKUP(A254,[1]ISIMM!$F$6:$Z$431,18,FALSE)</f>
        <v>0</v>
      </c>
      <c r="P254">
        <f>VLOOKUP(A254,[1]ISIMM!$F$6:$Z$431,19,FALSE)</f>
        <v>0</v>
      </c>
      <c r="Q254">
        <f>VLOOKUP(A254,[1]ISIMM!$F$6:$Z$431,20,FALSE)</f>
        <v>0</v>
      </c>
      <c r="R254">
        <f>VLOOKUP(A254,[1]ISIMM!$F$6:$Z$431,21,FALSE)</f>
        <v>1</v>
      </c>
      <c r="S254" t="s">
        <v>37</v>
      </c>
      <c r="T254" t="s">
        <v>1307</v>
      </c>
      <c r="U254" t="s">
        <v>37</v>
      </c>
      <c r="V254" t="s">
        <v>37</v>
      </c>
      <c r="W254" t="s">
        <v>37</v>
      </c>
      <c r="X254" t="s">
        <v>1307</v>
      </c>
    </row>
    <row r="255" spans="1:24">
      <c r="A255" t="s">
        <v>618</v>
      </c>
      <c r="B255" t="s">
        <v>112</v>
      </c>
      <c r="C255" t="s">
        <v>117</v>
      </c>
      <c r="D255" t="s">
        <v>612</v>
      </c>
      <c r="E255" t="s">
        <v>619</v>
      </c>
      <c r="F255" t="s">
        <v>1172</v>
      </c>
      <c r="G255" t="s">
        <v>27</v>
      </c>
      <c r="H255">
        <f>VLOOKUP(A255,[1]ISIMM!$F$6:$Z$431,10,FALSE)</f>
        <v>337</v>
      </c>
      <c r="I255">
        <f>VLOOKUP(A255,[1]ISIMM!$F$6:$Z$431,11,FALSE)</f>
        <v>303</v>
      </c>
      <c r="J255">
        <f>VLOOKUP(A255,[1]ISIMM!$F$6:$Z$431,12,FALSE)</f>
        <v>288</v>
      </c>
      <c r="K255">
        <f>VLOOKUP(A255,[1]ISIMM!$F$6:$Z$431,13,FALSE)</f>
        <v>272</v>
      </c>
      <c r="L255">
        <f>VLOOKUP(A255,[1]ISIMM!$F$6:$Z$431,14,FALSE)</f>
        <v>1200</v>
      </c>
      <c r="M255">
        <f>VLOOKUP(A255,[1]ISIMM!$F$6:$Z$431,16,FALSE)</f>
        <v>1</v>
      </c>
      <c r="N255">
        <f>VLOOKUP(A255,[1]ISIMM!$F$6:$Z$431,17,FALSE)</f>
        <v>0.4</v>
      </c>
      <c r="O255">
        <f>VLOOKUP(A255,[1]ISIMM!$F$6:$Z$431,18,FALSE)</f>
        <v>0</v>
      </c>
      <c r="P255">
        <f>VLOOKUP(A255,[1]ISIMM!$F$6:$Z$431,19,FALSE)</f>
        <v>0</v>
      </c>
      <c r="Q255">
        <f>VLOOKUP(A255,[1]ISIMM!$F$6:$Z$431,20,FALSE)</f>
        <v>0</v>
      </c>
      <c r="R255">
        <f>VLOOKUP(A255,[1]ISIMM!$F$6:$Z$431,21,FALSE)</f>
        <v>0</v>
      </c>
      <c r="S255" t="s">
        <v>1307</v>
      </c>
      <c r="T255" t="s">
        <v>36</v>
      </c>
      <c r="U255" t="s">
        <v>37</v>
      </c>
      <c r="V255" t="s">
        <v>37</v>
      </c>
      <c r="W255" t="s">
        <v>37</v>
      </c>
      <c r="X255" t="s">
        <v>37</v>
      </c>
    </row>
    <row r="256" spans="1:24">
      <c r="A256" t="s">
        <v>620</v>
      </c>
      <c r="B256" t="s">
        <v>112</v>
      </c>
      <c r="C256" t="s">
        <v>117</v>
      </c>
      <c r="D256" t="s">
        <v>612</v>
      </c>
      <c r="E256" t="s">
        <v>621</v>
      </c>
      <c r="F256" t="s">
        <v>1173</v>
      </c>
      <c r="G256" t="s">
        <v>27</v>
      </c>
      <c r="H256">
        <f>VLOOKUP(A256,[1]ISIMM!$F$6:$Z$431,10,FALSE)</f>
        <v>139</v>
      </c>
      <c r="I256">
        <f>VLOOKUP(A256,[1]ISIMM!$F$6:$Z$431,11,FALSE)</f>
        <v>140</v>
      </c>
      <c r="J256">
        <f>VLOOKUP(A256,[1]ISIMM!$F$6:$Z$431,12,FALSE)</f>
        <v>98</v>
      </c>
      <c r="K256">
        <f>VLOOKUP(A256,[1]ISIMM!$F$6:$Z$431,13,FALSE)</f>
        <v>93</v>
      </c>
      <c r="L256">
        <f>VLOOKUP(A256,[1]ISIMM!$F$6:$Z$431,14,FALSE)</f>
        <v>470</v>
      </c>
      <c r="M256">
        <f>VLOOKUP(A256,[1]ISIMM!$F$6:$Z$431,16,FALSE)</f>
        <v>0.5</v>
      </c>
      <c r="N256">
        <f>VLOOKUP(A256,[1]ISIMM!$F$6:$Z$431,17,FALSE)</f>
        <v>1</v>
      </c>
      <c r="O256">
        <f>VLOOKUP(A256,[1]ISIMM!$F$6:$Z$431,18,FALSE)</f>
        <v>0</v>
      </c>
      <c r="P256">
        <f>VLOOKUP(A256,[1]ISIMM!$F$6:$Z$431,19,FALSE)</f>
        <v>0</v>
      </c>
      <c r="Q256">
        <f>VLOOKUP(A256,[1]ISIMM!$F$6:$Z$431,20,FALSE)</f>
        <v>0</v>
      </c>
      <c r="R256">
        <f>VLOOKUP(A256,[1]ISIMM!$F$6:$Z$431,21,FALSE)</f>
        <v>1</v>
      </c>
      <c r="S256" t="s">
        <v>37</v>
      </c>
      <c r="T256" t="s">
        <v>1307</v>
      </c>
      <c r="U256" t="s">
        <v>37</v>
      </c>
      <c r="V256" t="s">
        <v>37</v>
      </c>
      <c r="W256" t="s">
        <v>37</v>
      </c>
      <c r="X256" t="s">
        <v>1307</v>
      </c>
    </row>
    <row r="257" spans="1:24">
      <c r="A257" t="s">
        <v>622</v>
      </c>
      <c r="B257" t="s">
        <v>112</v>
      </c>
      <c r="C257" t="s">
        <v>117</v>
      </c>
      <c r="D257" t="s">
        <v>612</v>
      </c>
      <c r="E257" t="s">
        <v>623</v>
      </c>
      <c r="F257" t="s">
        <v>1174</v>
      </c>
      <c r="G257" t="s">
        <v>27</v>
      </c>
      <c r="H257">
        <f>VLOOKUP(A257,[1]ISIMM!$F$6:$Z$431,10,FALSE)</f>
        <v>451</v>
      </c>
      <c r="I257">
        <f>VLOOKUP(A257,[1]ISIMM!$F$6:$Z$431,11,FALSE)</f>
        <v>454</v>
      </c>
      <c r="J257">
        <f>VLOOKUP(A257,[1]ISIMM!$F$6:$Z$431,12,FALSE)</f>
        <v>314</v>
      </c>
      <c r="K257">
        <f>VLOOKUP(A257,[1]ISIMM!$F$6:$Z$431,13,FALSE)</f>
        <v>299</v>
      </c>
      <c r="L257">
        <f>VLOOKUP(A257,[1]ISIMM!$F$6:$Z$431,14,FALSE)</f>
        <v>1518</v>
      </c>
      <c r="M257">
        <f>VLOOKUP(A257,[1]ISIMM!$F$6:$Z$431,16,FALSE)</f>
        <v>0.9</v>
      </c>
      <c r="N257">
        <f>VLOOKUP(A257,[1]ISIMM!$F$6:$Z$431,17,FALSE)</f>
        <v>1</v>
      </c>
      <c r="O257">
        <f>VLOOKUP(A257,[1]ISIMM!$F$6:$Z$431,18,FALSE)</f>
        <v>0</v>
      </c>
      <c r="P257">
        <f>VLOOKUP(A257,[1]ISIMM!$F$6:$Z$431,19,FALSE)</f>
        <v>0.4</v>
      </c>
      <c r="Q257">
        <f>VLOOKUP(A257,[1]ISIMM!$F$6:$Z$431,20,FALSE)</f>
        <v>0</v>
      </c>
      <c r="R257">
        <f>VLOOKUP(A257,[1]ISIMM!$F$6:$Z$431,21,FALSE)</f>
        <v>1</v>
      </c>
      <c r="S257" t="s">
        <v>1308</v>
      </c>
      <c r="T257" t="s">
        <v>1307</v>
      </c>
      <c r="U257" t="s">
        <v>37</v>
      </c>
      <c r="V257" t="s">
        <v>36</v>
      </c>
      <c r="W257" t="s">
        <v>37</v>
      </c>
      <c r="X257" t="s">
        <v>1307</v>
      </c>
    </row>
    <row r="258" spans="1:24">
      <c r="A258" t="s">
        <v>624</v>
      </c>
      <c r="B258" t="s">
        <v>112</v>
      </c>
      <c r="C258" t="s">
        <v>117</v>
      </c>
      <c r="D258" t="s">
        <v>612</v>
      </c>
      <c r="E258" t="s">
        <v>625</v>
      </c>
      <c r="F258" t="s">
        <v>1175</v>
      </c>
      <c r="G258" t="s">
        <v>27</v>
      </c>
      <c r="H258">
        <f>VLOOKUP(A258,[1]ISIMM!$F$6:$Z$431,10,FALSE)</f>
        <v>295</v>
      </c>
      <c r="I258">
        <f>VLOOKUP(A258,[1]ISIMM!$F$6:$Z$431,11,FALSE)</f>
        <v>297</v>
      </c>
      <c r="J258">
        <f>VLOOKUP(A258,[1]ISIMM!$F$6:$Z$431,12,FALSE)</f>
        <v>205</v>
      </c>
      <c r="K258">
        <f>VLOOKUP(A258,[1]ISIMM!$F$6:$Z$431,13,FALSE)</f>
        <v>196</v>
      </c>
      <c r="L258">
        <f>VLOOKUP(A258,[1]ISIMM!$F$6:$Z$431,14,FALSE)</f>
        <v>993</v>
      </c>
      <c r="M258">
        <f>VLOOKUP(A258,[1]ISIMM!$F$6:$Z$431,16,FALSE)</f>
        <v>0.82</v>
      </c>
      <c r="N258">
        <f>VLOOKUP(A258,[1]ISIMM!$F$6:$Z$431,17,FALSE)</f>
        <v>1</v>
      </c>
      <c r="O258">
        <f>VLOOKUP(A258,[1]ISIMM!$F$6:$Z$431,18,FALSE)</f>
        <v>0</v>
      </c>
      <c r="P258">
        <f>VLOOKUP(A258,[1]ISIMM!$F$6:$Z$431,19,FALSE)</f>
        <v>0</v>
      </c>
      <c r="Q258">
        <f>VLOOKUP(A258,[1]ISIMM!$F$6:$Z$431,20,FALSE)</f>
        <v>0</v>
      </c>
      <c r="R258">
        <f>VLOOKUP(A258,[1]ISIMM!$F$6:$Z$431,21,FALSE)</f>
        <v>1</v>
      </c>
      <c r="S258" t="s">
        <v>1308</v>
      </c>
      <c r="T258" t="s">
        <v>1307</v>
      </c>
      <c r="U258" t="s">
        <v>37</v>
      </c>
      <c r="V258" t="s">
        <v>37</v>
      </c>
      <c r="W258" t="s">
        <v>37</v>
      </c>
      <c r="X258" t="s">
        <v>1307</v>
      </c>
    </row>
    <row r="259" spans="1:24">
      <c r="A259" t="s">
        <v>626</v>
      </c>
      <c r="B259" t="s">
        <v>112</v>
      </c>
      <c r="C259" t="s">
        <v>117</v>
      </c>
      <c r="D259" t="s">
        <v>612</v>
      </c>
      <c r="E259" t="s">
        <v>627</v>
      </c>
      <c r="F259" t="s">
        <v>1176</v>
      </c>
      <c r="G259" t="s">
        <v>27</v>
      </c>
      <c r="H259">
        <f>VLOOKUP(A259,[1]ISIMM!$F$6:$Z$431,10,FALSE)</f>
        <v>433</v>
      </c>
      <c r="I259">
        <f>VLOOKUP(A259,[1]ISIMM!$F$6:$Z$431,11,FALSE)</f>
        <v>436</v>
      </c>
      <c r="J259">
        <f>VLOOKUP(A259,[1]ISIMM!$F$6:$Z$431,12,FALSE)</f>
        <v>302</v>
      </c>
      <c r="K259">
        <f>VLOOKUP(A259,[1]ISIMM!$F$6:$Z$431,13,FALSE)</f>
        <v>287</v>
      </c>
      <c r="L259">
        <f>VLOOKUP(A259,[1]ISIMM!$F$6:$Z$431,14,FALSE)</f>
        <v>1458</v>
      </c>
      <c r="M259">
        <f>VLOOKUP(A259,[1]ISIMM!$F$6:$Z$431,16,FALSE)</f>
        <v>0.9</v>
      </c>
      <c r="N259">
        <f>VLOOKUP(A259,[1]ISIMM!$F$6:$Z$431,17,FALSE)</f>
        <v>1</v>
      </c>
      <c r="O259">
        <f>VLOOKUP(A259,[1]ISIMM!$F$6:$Z$431,18,FALSE)</f>
        <v>0</v>
      </c>
      <c r="P259">
        <f>VLOOKUP(A259,[1]ISIMM!$F$6:$Z$431,19,FALSE)</f>
        <v>0</v>
      </c>
      <c r="Q259">
        <f>VLOOKUP(A259,[1]ISIMM!$F$6:$Z$431,20,FALSE)</f>
        <v>0</v>
      </c>
      <c r="R259">
        <f>VLOOKUP(A259,[1]ISIMM!$F$6:$Z$431,21,FALSE)</f>
        <v>1</v>
      </c>
      <c r="S259" t="s">
        <v>1308</v>
      </c>
      <c r="T259" t="s">
        <v>1307</v>
      </c>
      <c r="U259" t="s">
        <v>37</v>
      </c>
      <c r="V259" t="s">
        <v>37</v>
      </c>
      <c r="W259" t="s">
        <v>37</v>
      </c>
      <c r="X259" t="s">
        <v>1307</v>
      </c>
    </row>
    <row r="260" spans="1:24">
      <c r="A260" t="s">
        <v>628</v>
      </c>
      <c r="B260" t="s">
        <v>112</v>
      </c>
      <c r="C260" t="s">
        <v>117</v>
      </c>
      <c r="D260" t="s">
        <v>612</v>
      </c>
      <c r="E260" t="s">
        <v>629</v>
      </c>
      <c r="F260" t="s">
        <v>1177</v>
      </c>
      <c r="G260" t="s">
        <v>27</v>
      </c>
      <c r="H260">
        <f>VLOOKUP(A260,[1]ISIMM!$F$6:$Z$431,10,FALSE)</f>
        <v>104</v>
      </c>
      <c r="I260">
        <f>VLOOKUP(A260,[1]ISIMM!$F$6:$Z$431,11,FALSE)</f>
        <v>104</v>
      </c>
      <c r="J260">
        <f>VLOOKUP(A260,[1]ISIMM!$F$6:$Z$431,12,FALSE)</f>
        <v>72</v>
      </c>
      <c r="K260">
        <f>VLOOKUP(A260,[1]ISIMM!$F$6:$Z$431,13,FALSE)</f>
        <v>69</v>
      </c>
      <c r="L260">
        <f>VLOOKUP(A260,[1]ISIMM!$F$6:$Z$431,14,FALSE)</f>
        <v>349</v>
      </c>
      <c r="M260">
        <f>VLOOKUP(A260,[1]ISIMM!$F$6:$Z$431,16,FALSE)</f>
        <v>1</v>
      </c>
      <c r="N260">
        <f>VLOOKUP(A260,[1]ISIMM!$F$6:$Z$431,17,FALSE)</f>
        <v>1</v>
      </c>
      <c r="O260">
        <f>VLOOKUP(A260,[1]ISIMM!$F$6:$Z$431,18,FALSE)</f>
        <v>0</v>
      </c>
      <c r="P260">
        <f>VLOOKUP(A260,[1]ISIMM!$F$6:$Z$431,19,FALSE)</f>
        <v>0</v>
      </c>
      <c r="Q260">
        <f>VLOOKUP(A260,[1]ISIMM!$F$6:$Z$431,20,FALSE)</f>
        <v>0</v>
      </c>
      <c r="R260">
        <f>VLOOKUP(A260,[1]ISIMM!$F$6:$Z$431,21,FALSE)</f>
        <v>1</v>
      </c>
      <c r="S260" t="s">
        <v>1307</v>
      </c>
      <c r="T260" t="s">
        <v>1307</v>
      </c>
      <c r="U260" t="s">
        <v>37</v>
      </c>
      <c r="V260" t="s">
        <v>37</v>
      </c>
      <c r="W260" t="s">
        <v>37</v>
      </c>
      <c r="X260" t="s">
        <v>1307</v>
      </c>
    </row>
    <row r="261" spans="1:24">
      <c r="A261" t="s">
        <v>630</v>
      </c>
      <c r="B261" t="s">
        <v>112</v>
      </c>
      <c r="C261" t="s">
        <v>117</v>
      </c>
      <c r="D261" t="s">
        <v>612</v>
      </c>
      <c r="E261" t="s">
        <v>631</v>
      </c>
      <c r="F261" t="s">
        <v>1178</v>
      </c>
      <c r="G261" t="s">
        <v>27</v>
      </c>
      <c r="H261">
        <f>VLOOKUP(A261,[1]ISIMM!$F$6:$Z$431,10,FALSE)</f>
        <v>246</v>
      </c>
      <c r="I261">
        <f>VLOOKUP(A261,[1]ISIMM!$F$6:$Z$431,11,FALSE)</f>
        <v>248</v>
      </c>
      <c r="J261">
        <f>VLOOKUP(A261,[1]ISIMM!$F$6:$Z$431,12,FALSE)</f>
        <v>171</v>
      </c>
      <c r="K261">
        <f>VLOOKUP(A261,[1]ISIMM!$F$6:$Z$431,13,FALSE)</f>
        <v>163</v>
      </c>
      <c r="L261">
        <f>VLOOKUP(A261,[1]ISIMM!$F$6:$Z$431,14,FALSE)</f>
        <v>828</v>
      </c>
      <c r="M261">
        <f>VLOOKUP(A261,[1]ISIMM!$F$6:$Z$431,16,FALSE)</f>
        <v>1</v>
      </c>
      <c r="N261">
        <f>VLOOKUP(A261,[1]ISIMM!$F$6:$Z$431,17,FALSE)</f>
        <v>1</v>
      </c>
      <c r="O261">
        <f>VLOOKUP(A261,[1]ISIMM!$F$6:$Z$431,18,FALSE)</f>
        <v>0</v>
      </c>
      <c r="P261">
        <f>VLOOKUP(A261,[1]ISIMM!$F$6:$Z$431,19,FALSE)</f>
        <v>0</v>
      </c>
      <c r="Q261">
        <f>VLOOKUP(A261,[1]ISIMM!$F$6:$Z$431,20,FALSE)</f>
        <v>0</v>
      </c>
      <c r="R261">
        <f>VLOOKUP(A261,[1]ISIMM!$F$6:$Z$431,21,FALSE)</f>
        <v>1</v>
      </c>
      <c r="S261" t="s">
        <v>1307</v>
      </c>
      <c r="T261" t="s">
        <v>1307</v>
      </c>
      <c r="U261" t="s">
        <v>37</v>
      </c>
      <c r="V261" t="s">
        <v>37</v>
      </c>
      <c r="W261" t="s">
        <v>37</v>
      </c>
      <c r="X261" t="s">
        <v>1307</v>
      </c>
    </row>
    <row r="262" spans="1:24">
      <c r="A262" t="s">
        <v>632</v>
      </c>
      <c r="B262" t="s">
        <v>112</v>
      </c>
      <c r="C262" t="s">
        <v>117</v>
      </c>
      <c r="D262" t="s">
        <v>612</v>
      </c>
      <c r="E262" t="s">
        <v>633</v>
      </c>
      <c r="F262" t="s">
        <v>1179</v>
      </c>
      <c r="G262" t="s">
        <v>27</v>
      </c>
      <c r="H262">
        <f>VLOOKUP(A262,[1]ISIMM!$F$6:$Z$431,10,FALSE)</f>
        <v>1206</v>
      </c>
      <c r="I262">
        <f>VLOOKUP(A262,[1]ISIMM!$F$6:$Z$431,11,FALSE)</f>
        <v>1112</v>
      </c>
      <c r="J262">
        <f>VLOOKUP(A262,[1]ISIMM!$F$6:$Z$431,12,FALSE)</f>
        <v>864</v>
      </c>
      <c r="K262">
        <f>VLOOKUP(A262,[1]ISIMM!$F$6:$Z$431,13,FALSE)</f>
        <v>660</v>
      </c>
      <c r="L262">
        <f>VLOOKUP(A262,[1]ISIMM!$F$6:$Z$431,14,FALSE)</f>
        <v>3842</v>
      </c>
      <c r="M262">
        <f>VLOOKUP(A262,[1]ISIMM!$F$6:$Z$431,16,FALSE)</f>
        <v>0.5</v>
      </c>
      <c r="N262">
        <f>VLOOKUP(A262,[1]ISIMM!$F$6:$Z$431,17,FALSE)</f>
        <v>0</v>
      </c>
      <c r="O262">
        <f>VLOOKUP(A262,[1]ISIMM!$F$6:$Z$431,18,FALSE)</f>
        <v>1</v>
      </c>
      <c r="P262">
        <f>VLOOKUP(A262,[1]ISIMM!$F$6:$Z$431,19,FALSE)</f>
        <v>0.25</v>
      </c>
      <c r="Q262">
        <f>VLOOKUP(A262,[1]ISIMM!$F$6:$Z$431,20,FALSE)</f>
        <v>1</v>
      </c>
      <c r="R262">
        <f>VLOOKUP(A262,[1]ISIMM!$F$6:$Z$431,21,FALSE)</f>
        <v>0.96</v>
      </c>
      <c r="S262" t="s">
        <v>37</v>
      </c>
      <c r="T262" t="s">
        <v>37</v>
      </c>
      <c r="U262" t="s">
        <v>1307</v>
      </c>
      <c r="V262" t="s">
        <v>36</v>
      </c>
      <c r="W262" t="s">
        <v>1307</v>
      </c>
      <c r="X262" t="s">
        <v>1308</v>
      </c>
    </row>
    <row r="263" spans="1:24">
      <c r="A263" t="s">
        <v>634</v>
      </c>
      <c r="B263" t="s">
        <v>112</v>
      </c>
      <c r="C263" t="s">
        <v>117</v>
      </c>
      <c r="D263" t="s">
        <v>612</v>
      </c>
      <c r="E263" t="s">
        <v>635</v>
      </c>
      <c r="F263" t="s">
        <v>1180</v>
      </c>
      <c r="G263" t="s">
        <v>27</v>
      </c>
      <c r="H263">
        <f>VLOOKUP(A263,[1]ISIMM!$F$6:$Z$431,10,FALSE)</f>
        <v>255</v>
      </c>
      <c r="I263">
        <f>VLOOKUP(A263,[1]ISIMM!$F$6:$Z$431,11,FALSE)</f>
        <v>257</v>
      </c>
      <c r="J263">
        <f>VLOOKUP(A263,[1]ISIMM!$F$6:$Z$431,12,FALSE)</f>
        <v>178</v>
      </c>
      <c r="K263">
        <f>VLOOKUP(A263,[1]ISIMM!$F$6:$Z$431,13,FALSE)</f>
        <v>170</v>
      </c>
      <c r="L263">
        <f>VLOOKUP(A263,[1]ISIMM!$F$6:$Z$431,14,FALSE)</f>
        <v>860</v>
      </c>
      <c r="M263">
        <f>VLOOKUP(A263,[1]ISIMM!$F$6:$Z$431,16,FALSE)</f>
        <v>0.95</v>
      </c>
      <c r="N263">
        <f>VLOOKUP(A263,[1]ISIMM!$F$6:$Z$431,17,FALSE)</f>
        <v>1</v>
      </c>
      <c r="O263">
        <f>VLOOKUP(A263,[1]ISIMM!$F$6:$Z$431,18,FALSE)</f>
        <v>0</v>
      </c>
      <c r="P263">
        <f>VLOOKUP(A263,[1]ISIMM!$F$6:$Z$431,19,FALSE)</f>
        <v>1</v>
      </c>
      <c r="Q263">
        <f>VLOOKUP(A263,[1]ISIMM!$F$6:$Z$431,20,FALSE)</f>
        <v>0</v>
      </c>
      <c r="R263">
        <f>VLOOKUP(A263,[1]ISIMM!$F$6:$Z$431,21,FALSE)</f>
        <v>1</v>
      </c>
      <c r="S263" t="s">
        <v>1308</v>
      </c>
      <c r="T263" t="s">
        <v>1307</v>
      </c>
      <c r="U263" t="s">
        <v>37</v>
      </c>
      <c r="V263" t="s">
        <v>1307</v>
      </c>
      <c r="W263" t="s">
        <v>37</v>
      </c>
      <c r="X263" t="s">
        <v>1307</v>
      </c>
    </row>
    <row r="264" spans="1:24">
      <c r="A264" t="s">
        <v>636</v>
      </c>
      <c r="B264" t="s">
        <v>112</v>
      </c>
      <c r="C264" t="s">
        <v>117</v>
      </c>
      <c r="D264" t="s">
        <v>612</v>
      </c>
      <c r="E264" t="s">
        <v>637</v>
      </c>
      <c r="F264" t="s">
        <v>1181</v>
      </c>
      <c r="G264" t="s">
        <v>27</v>
      </c>
      <c r="H264">
        <f>VLOOKUP(A264,[1]ISIMM!$F$6:$Z$431,10,FALSE)</f>
        <v>70</v>
      </c>
      <c r="I264">
        <f>VLOOKUP(A264,[1]ISIMM!$F$6:$Z$431,11,FALSE)</f>
        <v>68</v>
      </c>
      <c r="J264">
        <f>VLOOKUP(A264,[1]ISIMM!$F$6:$Z$431,12,FALSE)</f>
        <v>33</v>
      </c>
      <c r="K264">
        <f>VLOOKUP(A264,[1]ISIMM!$F$6:$Z$431,13,FALSE)</f>
        <v>33</v>
      </c>
      <c r="L264">
        <f>VLOOKUP(A264,[1]ISIMM!$F$6:$Z$431,14,FALSE)</f>
        <v>204</v>
      </c>
      <c r="M264">
        <f>VLOOKUP(A264,[1]ISIMM!$F$6:$Z$431,16,FALSE)</f>
        <v>1</v>
      </c>
      <c r="N264">
        <f>VLOOKUP(A264,[1]ISIMM!$F$6:$Z$431,17,FALSE)</f>
        <v>0</v>
      </c>
      <c r="O264">
        <f>VLOOKUP(A264,[1]ISIMM!$F$6:$Z$431,18,FALSE)</f>
        <v>1</v>
      </c>
      <c r="P264">
        <f>VLOOKUP(A264,[1]ISIMM!$F$6:$Z$431,19,FALSE)</f>
        <v>0</v>
      </c>
      <c r="Q264">
        <f>VLOOKUP(A264,[1]ISIMM!$F$6:$Z$431,20,FALSE)</f>
        <v>1</v>
      </c>
      <c r="R264">
        <f>VLOOKUP(A264,[1]ISIMM!$F$6:$Z$431,21,FALSE)</f>
        <v>1</v>
      </c>
      <c r="S264" t="s">
        <v>1307</v>
      </c>
      <c r="T264" t="s">
        <v>37</v>
      </c>
      <c r="U264" t="s">
        <v>1307</v>
      </c>
      <c r="V264" t="s">
        <v>37</v>
      </c>
      <c r="W264" t="s">
        <v>1307</v>
      </c>
      <c r="X264" t="s">
        <v>1307</v>
      </c>
    </row>
    <row r="265" spans="1:24">
      <c r="A265" t="s">
        <v>638</v>
      </c>
      <c r="B265" t="s">
        <v>112</v>
      </c>
      <c r="C265" t="s">
        <v>117</v>
      </c>
      <c r="D265" t="s">
        <v>612</v>
      </c>
      <c r="E265" t="s">
        <v>639</v>
      </c>
      <c r="F265" t="s">
        <v>1182</v>
      </c>
      <c r="G265" t="s">
        <v>27</v>
      </c>
      <c r="H265">
        <f>VLOOKUP(A265,[1]ISIMM!$F$6:$Z$431,10,FALSE)</f>
        <v>230</v>
      </c>
      <c r="I265">
        <f>VLOOKUP(A265,[1]ISIMM!$F$6:$Z$431,11,FALSE)</f>
        <v>231</v>
      </c>
      <c r="J265">
        <f>VLOOKUP(A265,[1]ISIMM!$F$6:$Z$431,12,FALSE)</f>
        <v>160</v>
      </c>
      <c r="K265">
        <f>VLOOKUP(A265,[1]ISIMM!$F$6:$Z$431,13,FALSE)</f>
        <v>152</v>
      </c>
      <c r="L265">
        <f>VLOOKUP(A265,[1]ISIMM!$F$6:$Z$431,14,FALSE)</f>
        <v>773</v>
      </c>
      <c r="M265">
        <f>VLOOKUP(A265,[1]ISIMM!$F$6:$Z$431,16,FALSE)</f>
        <v>1</v>
      </c>
      <c r="N265">
        <f>VLOOKUP(A265,[1]ISIMM!$F$6:$Z$431,17,FALSE)</f>
        <v>1</v>
      </c>
      <c r="O265">
        <f>VLOOKUP(A265,[1]ISIMM!$F$6:$Z$431,18,FALSE)</f>
        <v>0</v>
      </c>
      <c r="P265">
        <f>VLOOKUP(A265,[1]ISIMM!$F$6:$Z$431,19,FALSE)</f>
        <v>0</v>
      </c>
      <c r="Q265">
        <f>VLOOKUP(A265,[1]ISIMM!$F$6:$Z$431,20,FALSE)</f>
        <v>0</v>
      </c>
      <c r="R265">
        <f>VLOOKUP(A265,[1]ISIMM!$F$6:$Z$431,21,FALSE)</f>
        <v>1</v>
      </c>
      <c r="S265" t="s">
        <v>1307</v>
      </c>
      <c r="T265" t="s">
        <v>1307</v>
      </c>
      <c r="U265" t="s">
        <v>37</v>
      </c>
      <c r="V265" t="s">
        <v>37</v>
      </c>
      <c r="W265" t="s">
        <v>37</v>
      </c>
      <c r="X265" t="s">
        <v>1307</v>
      </c>
    </row>
    <row r="266" spans="1:24">
      <c r="A266" t="s">
        <v>640</v>
      </c>
      <c r="B266" t="s">
        <v>112</v>
      </c>
      <c r="C266" t="s">
        <v>117</v>
      </c>
      <c r="D266" t="s">
        <v>612</v>
      </c>
      <c r="E266" t="s">
        <v>641</v>
      </c>
      <c r="F266" t="s">
        <v>153</v>
      </c>
      <c r="G266" t="s">
        <v>27</v>
      </c>
      <c r="H266">
        <f>VLOOKUP(A266,[1]ISIMM!$F$6:$Z$431,10,FALSE)</f>
        <v>138</v>
      </c>
      <c r="I266">
        <f>VLOOKUP(A266,[1]ISIMM!$F$6:$Z$431,11,FALSE)</f>
        <v>139</v>
      </c>
      <c r="J266">
        <f>VLOOKUP(A266,[1]ISIMM!$F$6:$Z$431,12,FALSE)</f>
        <v>94</v>
      </c>
      <c r="K266">
        <f>VLOOKUP(A266,[1]ISIMM!$F$6:$Z$431,13,FALSE)</f>
        <v>91</v>
      </c>
      <c r="L266">
        <f>VLOOKUP(A266,[1]ISIMM!$F$6:$Z$431,14,FALSE)</f>
        <v>462</v>
      </c>
      <c r="M266">
        <f>VLOOKUP(A266,[1]ISIMM!$F$6:$Z$431,16,FALSE)</f>
        <v>0.9</v>
      </c>
      <c r="N266">
        <f>VLOOKUP(A266,[1]ISIMM!$F$6:$Z$431,17,FALSE)</f>
        <v>1</v>
      </c>
      <c r="O266">
        <f>VLOOKUP(A266,[1]ISIMM!$F$6:$Z$431,18,FALSE)</f>
        <v>0</v>
      </c>
      <c r="P266">
        <f>VLOOKUP(A266,[1]ISIMM!$F$6:$Z$431,19,FALSE)</f>
        <v>0</v>
      </c>
      <c r="Q266">
        <f>VLOOKUP(A266,[1]ISIMM!$F$6:$Z$431,20,FALSE)</f>
        <v>0</v>
      </c>
      <c r="R266" t="str">
        <f>VLOOKUP(A266,[1]ISIMM!$F$6:$Z$431,21,FALSE)</f>
        <v>-</v>
      </c>
      <c r="S266" t="s">
        <v>1308</v>
      </c>
      <c r="T266" t="s">
        <v>1307</v>
      </c>
      <c r="U266" t="s">
        <v>37</v>
      </c>
      <c r="V266" t="s">
        <v>37</v>
      </c>
      <c r="W266" t="s">
        <v>37</v>
      </c>
      <c r="X266" t="s">
        <v>37</v>
      </c>
    </row>
    <row r="267" spans="1:24">
      <c r="A267" t="s">
        <v>642</v>
      </c>
      <c r="B267" t="s">
        <v>112</v>
      </c>
      <c r="C267" t="s">
        <v>117</v>
      </c>
      <c r="D267" t="s">
        <v>612</v>
      </c>
      <c r="E267" t="s">
        <v>643</v>
      </c>
      <c r="F267" t="s">
        <v>1183</v>
      </c>
      <c r="G267" t="s">
        <v>27</v>
      </c>
      <c r="H267">
        <f>VLOOKUP(A267,[1]ISIMM!$F$6:$Z$431,10,FALSE)</f>
        <v>106</v>
      </c>
      <c r="I267">
        <f>VLOOKUP(A267,[1]ISIMM!$F$6:$Z$431,11,FALSE)</f>
        <v>75</v>
      </c>
      <c r="J267">
        <f>VLOOKUP(A267,[1]ISIMM!$F$6:$Z$431,12,FALSE)</f>
        <v>45</v>
      </c>
      <c r="K267">
        <f>VLOOKUP(A267,[1]ISIMM!$F$6:$Z$431,13,FALSE)</f>
        <v>19</v>
      </c>
      <c r="L267">
        <f>VLOOKUP(A267,[1]ISIMM!$F$6:$Z$431,14,FALSE)</f>
        <v>245</v>
      </c>
      <c r="M267">
        <f>VLOOKUP(A267,[1]ISIMM!$F$6:$Z$431,16,FALSE)</f>
        <v>0.75</v>
      </c>
      <c r="N267">
        <f>VLOOKUP(A267,[1]ISIMM!$F$6:$Z$431,17,FALSE)</f>
        <v>0.8</v>
      </c>
      <c r="O267">
        <f>VLOOKUP(A267,[1]ISIMM!$F$6:$Z$431,18,FALSE)</f>
        <v>1</v>
      </c>
      <c r="P267">
        <f>VLOOKUP(A267,[1]ISIMM!$F$6:$Z$431,19,FALSE)</f>
        <v>1</v>
      </c>
      <c r="Q267">
        <f>VLOOKUP(A267,[1]ISIMM!$F$6:$Z$431,20,FALSE)</f>
        <v>1</v>
      </c>
      <c r="R267">
        <f>VLOOKUP(A267,[1]ISIMM!$F$6:$Z$431,21,FALSE)</f>
        <v>1</v>
      </c>
      <c r="S267" t="s">
        <v>1308</v>
      </c>
      <c r="T267" t="s">
        <v>1308</v>
      </c>
      <c r="U267" t="s">
        <v>1307</v>
      </c>
      <c r="V267" t="s">
        <v>1307</v>
      </c>
      <c r="W267" t="s">
        <v>1307</v>
      </c>
      <c r="X267" t="s">
        <v>1307</v>
      </c>
    </row>
    <row r="268" spans="1:24">
      <c r="A268" t="s">
        <v>644</v>
      </c>
      <c r="B268" t="s">
        <v>112</v>
      </c>
      <c r="C268" t="s">
        <v>117</v>
      </c>
      <c r="D268" t="s">
        <v>612</v>
      </c>
      <c r="E268" t="s">
        <v>645</v>
      </c>
      <c r="F268" t="s">
        <v>1184</v>
      </c>
      <c r="G268" t="s">
        <v>27</v>
      </c>
      <c r="H268">
        <f>VLOOKUP(A268,[1]ISIMM!$F$6:$Z$431,10,FALSE)</f>
        <v>279</v>
      </c>
      <c r="I268">
        <f>VLOOKUP(A268,[1]ISIMM!$F$6:$Z$431,11,FALSE)</f>
        <v>281</v>
      </c>
      <c r="J268">
        <f>VLOOKUP(A268,[1]ISIMM!$F$6:$Z$431,12,FALSE)</f>
        <v>195</v>
      </c>
      <c r="K268">
        <f>VLOOKUP(A268,[1]ISIMM!$F$6:$Z$431,13,FALSE)</f>
        <v>185</v>
      </c>
      <c r="L268">
        <f>VLOOKUP(A268,[1]ISIMM!$F$6:$Z$431,14,FALSE)</f>
        <v>940</v>
      </c>
      <c r="M268">
        <f>VLOOKUP(A268,[1]ISIMM!$F$6:$Z$431,16,FALSE)</f>
        <v>0.5</v>
      </c>
      <c r="N268">
        <f>VLOOKUP(A268,[1]ISIMM!$F$6:$Z$431,17,FALSE)</f>
        <v>1</v>
      </c>
      <c r="O268">
        <f>VLOOKUP(A268,[1]ISIMM!$F$6:$Z$431,18,FALSE)</f>
        <v>0</v>
      </c>
      <c r="P268">
        <f>VLOOKUP(A268,[1]ISIMM!$F$6:$Z$431,19,FALSE)</f>
        <v>0</v>
      </c>
      <c r="Q268">
        <f>VLOOKUP(A268,[1]ISIMM!$F$6:$Z$431,20,FALSE)</f>
        <v>0</v>
      </c>
      <c r="R268">
        <f>VLOOKUP(A268,[1]ISIMM!$F$6:$Z$431,21,FALSE)</f>
        <v>1</v>
      </c>
      <c r="S268" t="s">
        <v>37</v>
      </c>
      <c r="T268" t="s">
        <v>1307</v>
      </c>
      <c r="U268" t="s">
        <v>37</v>
      </c>
      <c r="V268" t="s">
        <v>37</v>
      </c>
      <c r="W268" t="s">
        <v>37</v>
      </c>
      <c r="X268" t="s">
        <v>1307</v>
      </c>
    </row>
    <row r="269" spans="1:24">
      <c r="A269" t="s">
        <v>646</v>
      </c>
      <c r="B269" t="s">
        <v>112</v>
      </c>
      <c r="C269" t="s">
        <v>117</v>
      </c>
      <c r="D269" t="s">
        <v>612</v>
      </c>
      <c r="E269" t="s">
        <v>647</v>
      </c>
      <c r="F269" t="s">
        <v>1185</v>
      </c>
      <c r="G269" t="s">
        <v>27</v>
      </c>
      <c r="H269">
        <f>VLOOKUP(A269,[1]ISIMM!$F$6:$Z$431,10,FALSE)</f>
        <v>259</v>
      </c>
      <c r="I269">
        <f>VLOOKUP(A269,[1]ISIMM!$F$6:$Z$431,11,FALSE)</f>
        <v>200</v>
      </c>
      <c r="J269">
        <f>VLOOKUP(A269,[1]ISIMM!$F$6:$Z$431,12,FALSE)</f>
        <v>180</v>
      </c>
      <c r="K269">
        <f>VLOOKUP(A269,[1]ISIMM!$F$6:$Z$431,13,FALSE)</f>
        <v>171</v>
      </c>
      <c r="L269">
        <f>VLOOKUP(A269,[1]ISIMM!$F$6:$Z$431,14,FALSE)</f>
        <v>810</v>
      </c>
      <c r="M269">
        <f>VLOOKUP(A269,[1]ISIMM!$F$6:$Z$431,16,FALSE)</f>
        <v>0.95</v>
      </c>
      <c r="N269">
        <f>VLOOKUP(A269,[1]ISIMM!$F$6:$Z$431,17,FALSE)</f>
        <v>1</v>
      </c>
      <c r="O269">
        <f>VLOOKUP(A269,[1]ISIMM!$F$6:$Z$431,18,FALSE)</f>
        <v>0</v>
      </c>
      <c r="P269">
        <f>VLOOKUP(A269,[1]ISIMM!$F$6:$Z$431,19,FALSE)</f>
        <v>0</v>
      </c>
      <c r="Q269">
        <f>VLOOKUP(A269,[1]ISIMM!$F$6:$Z$431,20,FALSE)</f>
        <v>0</v>
      </c>
      <c r="R269">
        <f>VLOOKUP(A269,[1]ISIMM!$F$6:$Z$431,21,FALSE)</f>
        <v>1</v>
      </c>
      <c r="S269" t="s">
        <v>1308</v>
      </c>
      <c r="T269" t="s">
        <v>1307</v>
      </c>
      <c r="U269" t="s">
        <v>37</v>
      </c>
      <c r="V269" t="s">
        <v>37</v>
      </c>
      <c r="W269" t="s">
        <v>37</v>
      </c>
      <c r="X269" t="s">
        <v>1307</v>
      </c>
    </row>
    <row r="270" spans="1:24">
      <c r="A270" t="s">
        <v>648</v>
      </c>
      <c r="B270" t="s">
        <v>112</v>
      </c>
      <c r="C270" t="s">
        <v>117</v>
      </c>
      <c r="D270" t="s">
        <v>612</v>
      </c>
      <c r="E270" t="s">
        <v>649</v>
      </c>
      <c r="F270" t="s">
        <v>1186</v>
      </c>
      <c r="G270" t="s">
        <v>27</v>
      </c>
      <c r="H270">
        <f>VLOOKUP(A270,[1]ISIMM!$F$6:$Z$431,10,FALSE)</f>
        <v>165</v>
      </c>
      <c r="I270">
        <f>VLOOKUP(A270,[1]ISIMM!$F$6:$Z$431,11,FALSE)</f>
        <v>144</v>
      </c>
      <c r="J270">
        <f>VLOOKUP(A270,[1]ISIMM!$F$6:$Z$431,12,FALSE)</f>
        <v>121</v>
      </c>
      <c r="K270">
        <f>VLOOKUP(A270,[1]ISIMM!$F$6:$Z$431,13,FALSE)</f>
        <v>98</v>
      </c>
      <c r="L270">
        <f>VLOOKUP(A270,[1]ISIMM!$F$6:$Z$431,14,FALSE)</f>
        <v>528</v>
      </c>
      <c r="M270">
        <f>VLOOKUP(A270,[1]ISIMM!$F$6:$Z$431,16,FALSE)</f>
        <v>0.2</v>
      </c>
      <c r="N270">
        <f>VLOOKUP(A270,[1]ISIMM!$F$6:$Z$431,17,FALSE)</f>
        <v>0.2</v>
      </c>
      <c r="O270">
        <f>VLOOKUP(A270,[1]ISIMM!$F$6:$Z$431,18,FALSE)</f>
        <v>1</v>
      </c>
      <c r="P270">
        <f>VLOOKUP(A270,[1]ISIMM!$F$6:$Z$431,19,FALSE)</f>
        <v>0.8</v>
      </c>
      <c r="Q270">
        <f>VLOOKUP(A270,[1]ISIMM!$F$6:$Z$431,20,FALSE)</f>
        <v>1</v>
      </c>
      <c r="R270">
        <f>VLOOKUP(A270,[1]ISIMM!$F$6:$Z$431,21,FALSE)</f>
        <v>1</v>
      </c>
      <c r="S270" t="s">
        <v>36</v>
      </c>
      <c r="T270" t="s">
        <v>36</v>
      </c>
      <c r="U270" t="s">
        <v>1307</v>
      </c>
      <c r="V270" t="s">
        <v>1308</v>
      </c>
      <c r="W270" t="s">
        <v>1307</v>
      </c>
      <c r="X270" t="s">
        <v>1307</v>
      </c>
    </row>
    <row r="271" spans="1:24">
      <c r="A271" t="s">
        <v>650</v>
      </c>
      <c r="B271" t="s">
        <v>112</v>
      </c>
      <c r="C271" t="s">
        <v>117</v>
      </c>
      <c r="D271" t="s">
        <v>612</v>
      </c>
      <c r="E271" t="s">
        <v>651</v>
      </c>
      <c r="F271" t="s">
        <v>1187</v>
      </c>
      <c r="G271" t="s">
        <v>27</v>
      </c>
      <c r="H271">
        <f>VLOOKUP(A271,[1]ISIMM!$F$6:$Z$431,10,FALSE)</f>
        <v>547</v>
      </c>
      <c r="I271">
        <f>VLOOKUP(A271,[1]ISIMM!$F$6:$Z$431,11,FALSE)</f>
        <v>551</v>
      </c>
      <c r="J271">
        <f>VLOOKUP(A271,[1]ISIMM!$F$6:$Z$431,12,FALSE)</f>
        <v>381</v>
      </c>
      <c r="K271">
        <f>VLOOKUP(A271,[1]ISIMM!$F$6:$Z$431,13,FALSE)</f>
        <v>363</v>
      </c>
      <c r="L271">
        <f>VLOOKUP(A271,[1]ISIMM!$F$6:$Z$431,14,FALSE)</f>
        <v>1842</v>
      </c>
      <c r="M271">
        <f>VLOOKUP(A271,[1]ISIMM!$F$6:$Z$431,16,FALSE)</f>
        <v>1</v>
      </c>
      <c r="N271">
        <f>VLOOKUP(A271,[1]ISIMM!$F$6:$Z$431,17,FALSE)</f>
        <v>1</v>
      </c>
      <c r="O271">
        <f>VLOOKUP(A271,[1]ISIMM!$F$6:$Z$431,18,FALSE)</f>
        <v>0</v>
      </c>
      <c r="P271">
        <f>VLOOKUP(A271,[1]ISIMM!$F$6:$Z$431,19,FALSE)</f>
        <v>0</v>
      </c>
      <c r="Q271">
        <f>VLOOKUP(A271,[1]ISIMM!$F$6:$Z$431,20,FALSE)</f>
        <v>0</v>
      </c>
      <c r="R271">
        <f>VLOOKUP(A271,[1]ISIMM!$F$6:$Z$431,21,FALSE)</f>
        <v>1</v>
      </c>
      <c r="S271" t="s">
        <v>1307</v>
      </c>
      <c r="T271" t="s">
        <v>1307</v>
      </c>
      <c r="U271" t="s">
        <v>37</v>
      </c>
      <c r="V271" t="s">
        <v>37</v>
      </c>
      <c r="W271" t="s">
        <v>37</v>
      </c>
      <c r="X271" t="s">
        <v>1307</v>
      </c>
    </row>
    <row r="272" spans="1:24">
      <c r="A272" t="s">
        <v>652</v>
      </c>
      <c r="B272" t="s">
        <v>112</v>
      </c>
      <c r="C272" t="s">
        <v>117</v>
      </c>
      <c r="D272" t="s">
        <v>612</v>
      </c>
      <c r="E272" t="s">
        <v>653</v>
      </c>
      <c r="F272" t="s">
        <v>1188</v>
      </c>
      <c r="G272" t="s">
        <v>27</v>
      </c>
      <c r="H272">
        <f>VLOOKUP(A272,[1]ISIMM!$F$6:$Z$431,10,FALSE)</f>
        <v>103</v>
      </c>
      <c r="I272">
        <f>VLOOKUP(A272,[1]ISIMM!$F$6:$Z$431,11,FALSE)</f>
        <v>104</v>
      </c>
      <c r="J272">
        <f>VLOOKUP(A272,[1]ISIMM!$F$6:$Z$431,12,FALSE)</f>
        <v>72</v>
      </c>
      <c r="K272">
        <f>VLOOKUP(A272,[1]ISIMM!$F$6:$Z$431,13,FALSE)</f>
        <v>69</v>
      </c>
      <c r="L272">
        <f>VLOOKUP(A272,[1]ISIMM!$F$6:$Z$431,14,FALSE)</f>
        <v>348</v>
      </c>
      <c r="M272">
        <f>VLOOKUP(A272,[1]ISIMM!$F$6:$Z$431,16,FALSE)</f>
        <v>0.9</v>
      </c>
      <c r="N272">
        <f>VLOOKUP(A272,[1]ISIMM!$F$6:$Z$431,17,FALSE)</f>
        <v>1</v>
      </c>
      <c r="O272">
        <f>VLOOKUP(A272,[1]ISIMM!$F$6:$Z$431,18,FALSE)</f>
        <v>0</v>
      </c>
      <c r="P272">
        <f>VLOOKUP(A272,[1]ISIMM!$F$6:$Z$431,19,FALSE)</f>
        <v>0</v>
      </c>
      <c r="Q272">
        <f>VLOOKUP(A272,[1]ISIMM!$F$6:$Z$431,20,FALSE)</f>
        <v>0</v>
      </c>
      <c r="R272">
        <f>VLOOKUP(A272,[1]ISIMM!$F$6:$Z$431,21,FALSE)</f>
        <v>1</v>
      </c>
      <c r="S272" t="s">
        <v>1308</v>
      </c>
      <c r="T272" t="s">
        <v>1307</v>
      </c>
      <c r="U272" t="s">
        <v>37</v>
      </c>
      <c r="V272" t="s">
        <v>37</v>
      </c>
      <c r="W272" t="s">
        <v>37</v>
      </c>
      <c r="X272" t="s">
        <v>1307</v>
      </c>
    </row>
    <row r="273" spans="1:24">
      <c r="A273" t="s">
        <v>654</v>
      </c>
      <c r="B273" t="s">
        <v>112</v>
      </c>
      <c r="C273" t="s">
        <v>117</v>
      </c>
      <c r="D273" t="s">
        <v>612</v>
      </c>
      <c r="E273" t="s">
        <v>655</v>
      </c>
      <c r="F273" t="s">
        <v>1189</v>
      </c>
      <c r="G273" t="s">
        <v>27</v>
      </c>
      <c r="H273">
        <f>VLOOKUP(A273,[1]ISIMM!$F$6:$Z$431,10,FALSE)</f>
        <v>545</v>
      </c>
      <c r="I273">
        <f>VLOOKUP(A273,[1]ISIMM!$F$6:$Z$431,11,FALSE)</f>
        <v>548</v>
      </c>
      <c r="J273">
        <f>VLOOKUP(A273,[1]ISIMM!$F$6:$Z$431,12,FALSE)</f>
        <v>380</v>
      </c>
      <c r="K273">
        <f>VLOOKUP(A273,[1]ISIMM!$F$6:$Z$431,13,FALSE)</f>
        <v>361</v>
      </c>
      <c r="L273">
        <f>VLOOKUP(A273,[1]ISIMM!$F$6:$Z$431,14,FALSE)</f>
        <v>1834</v>
      </c>
      <c r="M273">
        <f>VLOOKUP(A273,[1]ISIMM!$F$6:$Z$431,16,FALSE)</f>
        <v>0.75</v>
      </c>
      <c r="N273">
        <f>VLOOKUP(A273,[1]ISIMM!$F$6:$Z$431,17,FALSE)</f>
        <v>1</v>
      </c>
      <c r="O273">
        <f>VLOOKUP(A273,[1]ISIMM!$F$6:$Z$431,18,FALSE)</f>
        <v>0</v>
      </c>
      <c r="P273">
        <f>VLOOKUP(A273,[1]ISIMM!$F$6:$Z$431,19,FALSE)</f>
        <v>0</v>
      </c>
      <c r="Q273">
        <f>VLOOKUP(A273,[1]ISIMM!$F$6:$Z$431,20,FALSE)</f>
        <v>0</v>
      </c>
      <c r="R273">
        <f>VLOOKUP(A273,[1]ISIMM!$F$6:$Z$431,21,FALSE)</f>
        <v>1</v>
      </c>
      <c r="S273" t="s">
        <v>1308</v>
      </c>
      <c r="T273" t="s">
        <v>1307</v>
      </c>
      <c r="U273" t="s">
        <v>37</v>
      </c>
      <c r="V273" t="s">
        <v>37</v>
      </c>
      <c r="W273" t="s">
        <v>37</v>
      </c>
      <c r="X273" t="s">
        <v>1307</v>
      </c>
    </row>
    <row r="274" spans="1:24">
      <c r="A274" t="s">
        <v>656</v>
      </c>
      <c r="B274" t="s">
        <v>112</v>
      </c>
      <c r="C274" t="s">
        <v>117</v>
      </c>
      <c r="D274" t="s">
        <v>612</v>
      </c>
      <c r="E274" t="s">
        <v>657</v>
      </c>
      <c r="F274" t="s">
        <v>1190</v>
      </c>
      <c r="G274" t="s">
        <v>27</v>
      </c>
      <c r="H274">
        <f>VLOOKUP(A274,[1]ISIMM!$F$6:$Z$431,10,FALSE)</f>
        <v>611</v>
      </c>
      <c r="I274">
        <f>VLOOKUP(A274,[1]ISIMM!$F$6:$Z$431,11,FALSE)</f>
        <v>615</v>
      </c>
      <c r="J274">
        <f>VLOOKUP(A274,[1]ISIMM!$F$6:$Z$431,12,FALSE)</f>
        <v>426</v>
      </c>
      <c r="K274">
        <f>VLOOKUP(A274,[1]ISIMM!$F$6:$Z$431,13,FALSE)</f>
        <v>405</v>
      </c>
      <c r="L274">
        <f>VLOOKUP(A274,[1]ISIMM!$F$6:$Z$431,14,FALSE)</f>
        <v>2057</v>
      </c>
      <c r="M274">
        <f>VLOOKUP(A274,[1]ISIMM!$F$6:$Z$431,16,FALSE)</f>
        <v>1</v>
      </c>
      <c r="N274">
        <f>VLOOKUP(A274,[1]ISIMM!$F$6:$Z$431,17,FALSE)</f>
        <v>1</v>
      </c>
      <c r="O274">
        <f>VLOOKUP(A274,[1]ISIMM!$F$6:$Z$431,18,FALSE)</f>
        <v>0</v>
      </c>
      <c r="P274">
        <f>VLOOKUP(A274,[1]ISIMM!$F$6:$Z$431,19,FALSE)</f>
        <v>0</v>
      </c>
      <c r="Q274">
        <f>VLOOKUP(A274,[1]ISIMM!$F$6:$Z$431,20,FALSE)</f>
        <v>0</v>
      </c>
      <c r="R274">
        <f>VLOOKUP(A274,[1]ISIMM!$F$6:$Z$431,21,FALSE)</f>
        <v>1</v>
      </c>
      <c r="S274" t="s">
        <v>1307</v>
      </c>
      <c r="T274" t="s">
        <v>1307</v>
      </c>
      <c r="U274" t="s">
        <v>37</v>
      </c>
      <c r="V274" t="s">
        <v>37</v>
      </c>
      <c r="W274" t="s">
        <v>37</v>
      </c>
      <c r="X274" t="s">
        <v>1307</v>
      </c>
    </row>
    <row r="275" spans="1:24">
      <c r="A275" t="s">
        <v>658</v>
      </c>
      <c r="B275" t="s">
        <v>112</v>
      </c>
      <c r="C275" t="s">
        <v>117</v>
      </c>
      <c r="D275" t="s">
        <v>612</v>
      </c>
      <c r="E275" t="s">
        <v>659</v>
      </c>
      <c r="F275" t="s">
        <v>1191</v>
      </c>
      <c r="G275" t="s">
        <v>27</v>
      </c>
      <c r="H275">
        <f>VLOOKUP(A275,[1]ISIMM!$F$6:$Z$431,10,FALSE)</f>
        <v>230</v>
      </c>
      <c r="I275">
        <f>VLOOKUP(A275,[1]ISIMM!$F$6:$Z$431,11,FALSE)</f>
        <v>217</v>
      </c>
      <c r="J275">
        <f>VLOOKUP(A275,[1]ISIMM!$F$6:$Z$431,12,FALSE)</f>
        <v>202</v>
      </c>
      <c r="K275">
        <f>VLOOKUP(A275,[1]ISIMM!$F$6:$Z$431,13,FALSE)</f>
        <v>165</v>
      </c>
      <c r="L275">
        <f>VLOOKUP(A275,[1]ISIMM!$F$6:$Z$431,14,FALSE)</f>
        <v>814</v>
      </c>
      <c r="M275">
        <f>VLOOKUP(A275,[1]ISIMM!$F$6:$Z$431,16,FALSE)</f>
        <v>0.31</v>
      </c>
      <c r="N275">
        <f>VLOOKUP(A275,[1]ISIMM!$F$6:$Z$431,17,FALSE)</f>
        <v>0.5</v>
      </c>
      <c r="O275">
        <f>VLOOKUP(A275,[1]ISIMM!$F$6:$Z$431,18,FALSE)</f>
        <v>0.92</v>
      </c>
      <c r="P275">
        <f>VLOOKUP(A275,[1]ISIMM!$F$6:$Z$431,19,FALSE)</f>
        <v>0.76</v>
      </c>
      <c r="Q275">
        <f>VLOOKUP(A275,[1]ISIMM!$F$6:$Z$431,20,FALSE)</f>
        <v>1</v>
      </c>
      <c r="R275">
        <f>VLOOKUP(A275,[1]ISIMM!$F$6:$Z$431,21,FALSE)</f>
        <v>0</v>
      </c>
      <c r="S275" t="s">
        <v>36</v>
      </c>
      <c r="T275" t="s">
        <v>37</v>
      </c>
      <c r="U275" t="s">
        <v>1308</v>
      </c>
      <c r="V275" t="s">
        <v>1308</v>
      </c>
      <c r="W275" t="s">
        <v>1307</v>
      </c>
      <c r="X275" t="s">
        <v>37</v>
      </c>
    </row>
    <row r="276" spans="1:24">
      <c r="A276" t="s">
        <v>660</v>
      </c>
      <c r="B276" t="s">
        <v>112</v>
      </c>
      <c r="C276" t="s">
        <v>117</v>
      </c>
      <c r="D276" t="s">
        <v>612</v>
      </c>
      <c r="E276" t="s">
        <v>661</v>
      </c>
      <c r="F276" t="s">
        <v>1192</v>
      </c>
      <c r="G276" t="s">
        <v>27</v>
      </c>
      <c r="H276">
        <f>VLOOKUP(A276,[1]ISIMM!$F$6:$Z$431,10,FALSE)</f>
        <v>3881</v>
      </c>
      <c r="I276">
        <f>VLOOKUP(A276,[1]ISIMM!$F$6:$Z$431,11,FALSE)</f>
        <v>4087</v>
      </c>
      <c r="J276">
        <f>VLOOKUP(A276,[1]ISIMM!$F$6:$Z$431,12,FALSE)</f>
        <v>2496</v>
      </c>
      <c r="K276">
        <f>VLOOKUP(A276,[1]ISIMM!$F$6:$Z$431,13,FALSE)</f>
        <v>2036</v>
      </c>
      <c r="L276">
        <f>VLOOKUP(A276,[1]ISIMM!$F$6:$Z$431,14,FALSE)</f>
        <v>12500</v>
      </c>
      <c r="M276">
        <f>VLOOKUP(A276,[1]ISIMM!$F$6:$Z$431,16,FALSE)</f>
        <v>0.3</v>
      </c>
      <c r="N276">
        <f>VLOOKUP(A276,[1]ISIMM!$F$6:$Z$431,17,FALSE)</f>
        <v>0.3</v>
      </c>
      <c r="O276">
        <f>VLOOKUP(A276,[1]ISIMM!$F$6:$Z$431,18,FALSE)</f>
        <v>0</v>
      </c>
      <c r="P276">
        <f>VLOOKUP(A276,[1]ISIMM!$F$6:$Z$431,19,FALSE)</f>
        <v>0</v>
      </c>
      <c r="Q276">
        <f>VLOOKUP(A276,[1]ISIMM!$F$6:$Z$431,20,FALSE)</f>
        <v>0</v>
      </c>
      <c r="R276">
        <f>VLOOKUP(A276,[1]ISIMM!$F$6:$Z$431,21,FALSE)</f>
        <v>0</v>
      </c>
      <c r="S276" t="s">
        <v>36</v>
      </c>
      <c r="T276" t="s">
        <v>36</v>
      </c>
      <c r="U276" t="s">
        <v>37</v>
      </c>
      <c r="V276" t="s">
        <v>37</v>
      </c>
      <c r="W276" t="s">
        <v>37</v>
      </c>
      <c r="X276" t="s">
        <v>37</v>
      </c>
    </row>
    <row r="277" spans="1:24">
      <c r="A277" t="s">
        <v>662</v>
      </c>
      <c r="B277" t="s">
        <v>112</v>
      </c>
      <c r="C277" t="s">
        <v>117</v>
      </c>
      <c r="D277" t="s">
        <v>612</v>
      </c>
      <c r="E277" t="s">
        <v>663</v>
      </c>
      <c r="F277" t="s">
        <v>1193</v>
      </c>
      <c r="G277" t="s">
        <v>27</v>
      </c>
      <c r="H277">
        <f>VLOOKUP(A277,[1]ISIMM!$F$6:$Z$431,10,FALSE)</f>
        <v>535</v>
      </c>
      <c r="I277">
        <f>VLOOKUP(A277,[1]ISIMM!$F$6:$Z$431,11,FALSE)</f>
        <v>538</v>
      </c>
      <c r="J277">
        <f>VLOOKUP(A277,[1]ISIMM!$F$6:$Z$431,12,FALSE)</f>
        <v>373</v>
      </c>
      <c r="K277">
        <f>VLOOKUP(A277,[1]ISIMM!$F$6:$Z$431,13,FALSE)</f>
        <v>355</v>
      </c>
      <c r="L277">
        <f>VLOOKUP(A277,[1]ISIMM!$F$6:$Z$431,14,FALSE)</f>
        <v>1801</v>
      </c>
      <c r="M277">
        <f>VLOOKUP(A277,[1]ISIMM!$F$6:$Z$431,16,FALSE)</f>
        <v>1</v>
      </c>
      <c r="N277">
        <f>VLOOKUP(A277,[1]ISIMM!$F$6:$Z$431,17,FALSE)</f>
        <v>1</v>
      </c>
      <c r="O277">
        <f>VLOOKUP(A277,[1]ISIMM!$F$6:$Z$431,18,FALSE)</f>
        <v>0</v>
      </c>
      <c r="P277">
        <f>VLOOKUP(A277,[1]ISIMM!$F$6:$Z$431,19,FALSE)</f>
        <v>0</v>
      </c>
      <c r="Q277">
        <f>VLOOKUP(A277,[1]ISIMM!$F$6:$Z$431,20,FALSE)</f>
        <v>0</v>
      </c>
      <c r="R277">
        <f>VLOOKUP(A277,[1]ISIMM!$F$6:$Z$431,21,FALSE)</f>
        <v>1</v>
      </c>
      <c r="S277" t="s">
        <v>1307</v>
      </c>
      <c r="T277" t="s">
        <v>1307</v>
      </c>
      <c r="U277" t="s">
        <v>37</v>
      </c>
      <c r="V277" t="s">
        <v>37</v>
      </c>
      <c r="W277" t="s">
        <v>37</v>
      </c>
      <c r="X277" t="s">
        <v>1307</v>
      </c>
    </row>
    <row r="278" spans="1:24">
      <c r="A278" t="s">
        <v>664</v>
      </c>
      <c r="B278" t="s">
        <v>112</v>
      </c>
      <c r="C278" t="s">
        <v>117</v>
      </c>
      <c r="D278" t="s">
        <v>612</v>
      </c>
      <c r="E278" t="s">
        <v>665</v>
      </c>
      <c r="F278" t="s">
        <v>1194</v>
      </c>
      <c r="G278" t="s">
        <v>27</v>
      </c>
      <c r="H278">
        <f>VLOOKUP(A278,[1]ISIMM!$F$6:$Z$431,10,FALSE)</f>
        <v>194</v>
      </c>
      <c r="I278">
        <f>VLOOKUP(A278,[1]ISIMM!$F$6:$Z$431,11,FALSE)</f>
        <v>195</v>
      </c>
      <c r="J278">
        <f>VLOOKUP(A278,[1]ISIMM!$F$6:$Z$431,12,FALSE)</f>
        <v>135</v>
      </c>
      <c r="K278">
        <f>VLOOKUP(A278,[1]ISIMM!$F$6:$Z$431,13,FALSE)</f>
        <v>129</v>
      </c>
      <c r="L278">
        <f>VLOOKUP(A278,[1]ISIMM!$F$6:$Z$431,14,FALSE)</f>
        <v>653</v>
      </c>
      <c r="M278">
        <f>VLOOKUP(A278,[1]ISIMM!$F$6:$Z$431,16,FALSE)</f>
        <v>0.25</v>
      </c>
      <c r="N278">
        <f>VLOOKUP(A278,[1]ISIMM!$F$6:$Z$431,17,FALSE)</f>
        <v>1</v>
      </c>
      <c r="O278">
        <f>VLOOKUP(A278,[1]ISIMM!$F$6:$Z$431,18,FALSE)</f>
        <v>0</v>
      </c>
      <c r="P278">
        <f>VLOOKUP(A278,[1]ISIMM!$F$6:$Z$431,19,FALSE)</f>
        <v>0</v>
      </c>
      <c r="Q278">
        <f>VLOOKUP(A278,[1]ISIMM!$F$6:$Z$431,20,FALSE)</f>
        <v>0</v>
      </c>
      <c r="R278">
        <f>VLOOKUP(A278,[1]ISIMM!$F$6:$Z$431,21,FALSE)</f>
        <v>1</v>
      </c>
      <c r="S278" t="s">
        <v>36</v>
      </c>
      <c r="T278" t="s">
        <v>1307</v>
      </c>
      <c r="U278" t="s">
        <v>37</v>
      </c>
      <c r="V278" t="s">
        <v>37</v>
      </c>
      <c r="W278" t="s">
        <v>37</v>
      </c>
      <c r="X278" t="s">
        <v>1307</v>
      </c>
    </row>
    <row r="279" spans="1:24">
      <c r="A279" t="s">
        <v>666</v>
      </c>
      <c r="B279" t="s">
        <v>112</v>
      </c>
      <c r="C279" t="s">
        <v>117</v>
      </c>
      <c r="D279" t="s">
        <v>612</v>
      </c>
      <c r="E279" t="s">
        <v>667</v>
      </c>
      <c r="F279" t="s">
        <v>1195</v>
      </c>
      <c r="G279" t="s">
        <v>27</v>
      </c>
      <c r="H279">
        <f>VLOOKUP(A279,[1]ISIMM!$F$6:$Z$431,10,FALSE)</f>
        <v>546</v>
      </c>
      <c r="I279">
        <f>VLOOKUP(A279,[1]ISIMM!$F$6:$Z$431,11,FALSE)</f>
        <v>550</v>
      </c>
      <c r="J279">
        <f>VLOOKUP(A279,[1]ISIMM!$F$6:$Z$431,12,FALSE)</f>
        <v>380</v>
      </c>
      <c r="K279">
        <f>VLOOKUP(A279,[1]ISIMM!$F$6:$Z$431,13,FALSE)</f>
        <v>362</v>
      </c>
      <c r="L279">
        <f>VLOOKUP(A279,[1]ISIMM!$F$6:$Z$431,14,FALSE)</f>
        <v>1838</v>
      </c>
      <c r="M279">
        <f>VLOOKUP(A279,[1]ISIMM!$F$6:$Z$431,16,FALSE)</f>
        <v>1</v>
      </c>
      <c r="N279">
        <f>VLOOKUP(A279,[1]ISIMM!$F$6:$Z$431,17,FALSE)</f>
        <v>1</v>
      </c>
      <c r="O279">
        <f>VLOOKUP(A279,[1]ISIMM!$F$6:$Z$431,18,FALSE)</f>
        <v>0</v>
      </c>
      <c r="P279">
        <f>VLOOKUP(A279,[1]ISIMM!$F$6:$Z$431,19,FALSE)</f>
        <v>0</v>
      </c>
      <c r="Q279">
        <f>VLOOKUP(A279,[1]ISIMM!$F$6:$Z$431,20,FALSE)</f>
        <v>0</v>
      </c>
      <c r="R279">
        <f>VLOOKUP(A279,[1]ISIMM!$F$6:$Z$431,21,FALSE)</f>
        <v>1</v>
      </c>
      <c r="S279" t="s">
        <v>1307</v>
      </c>
      <c r="T279" t="s">
        <v>1307</v>
      </c>
      <c r="U279" t="s">
        <v>37</v>
      </c>
      <c r="V279" t="s">
        <v>37</v>
      </c>
      <c r="W279" t="s">
        <v>37</v>
      </c>
      <c r="X279" t="s">
        <v>1307</v>
      </c>
    </row>
    <row r="280" spans="1:24">
      <c r="A280" t="s">
        <v>668</v>
      </c>
      <c r="B280" t="s">
        <v>112</v>
      </c>
      <c r="C280" t="s">
        <v>117</v>
      </c>
      <c r="D280" t="s">
        <v>612</v>
      </c>
      <c r="E280" t="s">
        <v>669</v>
      </c>
      <c r="F280" t="s">
        <v>670</v>
      </c>
      <c r="G280" t="s">
        <v>27</v>
      </c>
      <c r="H280">
        <f>VLOOKUP(A280,[1]ISIMM!$F$6:$Z$431,10,FALSE)</f>
        <v>1102</v>
      </c>
      <c r="I280">
        <f>VLOOKUP(A280,[1]ISIMM!$F$6:$Z$431,11,FALSE)</f>
        <v>1089</v>
      </c>
      <c r="J280">
        <f>VLOOKUP(A280,[1]ISIMM!$F$6:$Z$431,12,FALSE)</f>
        <v>892</v>
      </c>
      <c r="K280">
        <f>VLOOKUP(A280,[1]ISIMM!$F$6:$Z$431,13,FALSE)</f>
        <v>905</v>
      </c>
      <c r="L280">
        <f>VLOOKUP(A280,[1]ISIMM!$F$6:$Z$431,14,FALSE)</f>
        <v>3988</v>
      </c>
      <c r="M280">
        <f>VLOOKUP(A280,[1]ISIMM!$F$6:$Z$431,16,FALSE)</f>
        <v>0</v>
      </c>
      <c r="N280">
        <f>VLOOKUP(A280,[1]ISIMM!$F$6:$Z$431,17,FALSE)</f>
        <v>1</v>
      </c>
      <c r="O280">
        <f>VLOOKUP(A280,[1]ISIMM!$F$6:$Z$431,18,FALSE)</f>
        <v>0</v>
      </c>
      <c r="P280">
        <f>VLOOKUP(A280,[1]ISIMM!$F$6:$Z$431,19,FALSE)</f>
        <v>0</v>
      </c>
      <c r="Q280">
        <f>VLOOKUP(A280,[1]ISIMM!$F$6:$Z$431,20,FALSE)</f>
        <v>0</v>
      </c>
      <c r="R280" t="str">
        <f>VLOOKUP(A280,[1]ISIMM!$F$6:$Z$431,21,FALSE)</f>
        <v>-</v>
      </c>
      <c r="S280" t="s">
        <v>37</v>
      </c>
      <c r="T280" t="s">
        <v>1307</v>
      </c>
      <c r="U280" t="s">
        <v>37</v>
      </c>
      <c r="V280" t="s">
        <v>37</v>
      </c>
      <c r="W280" t="s">
        <v>37</v>
      </c>
      <c r="X280" t="s">
        <v>37</v>
      </c>
    </row>
    <row r="281" spans="1:24">
      <c r="A281" t="s">
        <v>671</v>
      </c>
      <c r="B281" t="s">
        <v>112</v>
      </c>
      <c r="C281" t="s">
        <v>117</v>
      </c>
      <c r="D281" t="s">
        <v>612</v>
      </c>
      <c r="E281" t="s">
        <v>672</v>
      </c>
      <c r="F281" t="s">
        <v>1196</v>
      </c>
      <c r="G281" t="s">
        <v>27</v>
      </c>
      <c r="H281">
        <f>VLOOKUP(A281,[1]ISIMM!$F$6:$Z$431,10,FALSE)</f>
        <v>403</v>
      </c>
      <c r="I281">
        <f>VLOOKUP(A281,[1]ISIMM!$F$6:$Z$431,11,FALSE)</f>
        <v>406</v>
      </c>
      <c r="J281">
        <f>VLOOKUP(A281,[1]ISIMM!$F$6:$Z$431,12,FALSE)</f>
        <v>281</v>
      </c>
      <c r="K281">
        <f>VLOOKUP(A281,[1]ISIMM!$F$6:$Z$431,13,FALSE)</f>
        <v>267</v>
      </c>
      <c r="L281">
        <f>VLOOKUP(A281,[1]ISIMM!$F$6:$Z$431,14,FALSE)</f>
        <v>1357</v>
      </c>
      <c r="M281">
        <f>VLOOKUP(A281,[1]ISIMM!$F$6:$Z$431,16,FALSE)</f>
        <v>0.95</v>
      </c>
      <c r="N281">
        <f>VLOOKUP(A281,[1]ISIMM!$F$6:$Z$431,17,FALSE)</f>
        <v>0.95</v>
      </c>
      <c r="O281">
        <f>VLOOKUP(A281,[1]ISIMM!$F$6:$Z$431,18,FALSE)</f>
        <v>0</v>
      </c>
      <c r="P281">
        <f>VLOOKUP(A281,[1]ISIMM!$F$6:$Z$431,19,FALSE)</f>
        <v>0</v>
      </c>
      <c r="Q281">
        <f>VLOOKUP(A281,[1]ISIMM!$F$6:$Z$431,20,FALSE)</f>
        <v>0</v>
      </c>
      <c r="R281">
        <f>VLOOKUP(A281,[1]ISIMM!$F$6:$Z$431,21,FALSE)</f>
        <v>1</v>
      </c>
      <c r="S281" t="s">
        <v>1308</v>
      </c>
      <c r="T281" t="s">
        <v>1308</v>
      </c>
      <c r="U281" t="s">
        <v>37</v>
      </c>
      <c r="V281" t="s">
        <v>37</v>
      </c>
      <c r="W281" t="s">
        <v>37</v>
      </c>
      <c r="X281" t="s">
        <v>1307</v>
      </c>
    </row>
    <row r="282" spans="1:24">
      <c r="A282" t="s">
        <v>673</v>
      </c>
      <c r="B282" t="s">
        <v>112</v>
      </c>
      <c r="C282" t="s">
        <v>117</v>
      </c>
      <c r="D282" t="s">
        <v>612</v>
      </c>
      <c r="E282" t="s">
        <v>674</v>
      </c>
      <c r="F282" t="s">
        <v>675</v>
      </c>
      <c r="G282" t="s">
        <v>27</v>
      </c>
      <c r="H282">
        <f>VLOOKUP(A282,[1]ISIMM!$F$6:$Z$431,10,FALSE)</f>
        <v>84</v>
      </c>
      <c r="I282">
        <f>VLOOKUP(A282,[1]ISIMM!$F$6:$Z$431,11,FALSE)</f>
        <v>85</v>
      </c>
      <c r="J282">
        <f>VLOOKUP(A282,[1]ISIMM!$F$6:$Z$431,12,FALSE)</f>
        <v>59</v>
      </c>
      <c r="K282">
        <f>VLOOKUP(A282,[1]ISIMM!$F$6:$Z$431,13,FALSE)</f>
        <v>55</v>
      </c>
      <c r="L282">
        <f>VLOOKUP(A282,[1]ISIMM!$F$6:$Z$431,14,FALSE)</f>
        <v>283</v>
      </c>
      <c r="M282">
        <f>VLOOKUP(A282,[1]ISIMM!$F$6:$Z$431,16,FALSE)</f>
        <v>1</v>
      </c>
      <c r="N282">
        <f>VLOOKUP(A282,[1]ISIMM!$F$6:$Z$431,17,FALSE)</f>
        <v>1</v>
      </c>
      <c r="O282">
        <f>VLOOKUP(A282,[1]ISIMM!$F$6:$Z$431,18,FALSE)</f>
        <v>0</v>
      </c>
      <c r="P282">
        <f>VLOOKUP(A282,[1]ISIMM!$F$6:$Z$431,19,FALSE)</f>
        <v>0</v>
      </c>
      <c r="Q282">
        <f>VLOOKUP(A282,[1]ISIMM!$F$6:$Z$431,20,FALSE)</f>
        <v>0</v>
      </c>
      <c r="R282">
        <f>VLOOKUP(A282,[1]ISIMM!$F$6:$Z$431,21,FALSE)</f>
        <v>1</v>
      </c>
      <c r="S282" t="s">
        <v>1307</v>
      </c>
      <c r="T282" t="s">
        <v>1307</v>
      </c>
      <c r="U282" t="s">
        <v>37</v>
      </c>
      <c r="V282" t="s">
        <v>37</v>
      </c>
      <c r="W282" t="s">
        <v>37</v>
      </c>
      <c r="X282" t="s">
        <v>1307</v>
      </c>
    </row>
    <row r="283" spans="1:24">
      <c r="A283" t="s">
        <v>676</v>
      </c>
      <c r="B283" t="s">
        <v>112</v>
      </c>
      <c r="C283" t="s">
        <v>117</v>
      </c>
      <c r="D283" t="s">
        <v>612</v>
      </c>
      <c r="E283" t="s">
        <v>677</v>
      </c>
      <c r="F283" t="s">
        <v>1197</v>
      </c>
      <c r="G283" t="s">
        <v>27</v>
      </c>
      <c r="H283">
        <f>VLOOKUP(A283,[1]ISIMM!$F$6:$Z$431,10,FALSE)</f>
        <v>338</v>
      </c>
      <c r="I283">
        <f>VLOOKUP(A283,[1]ISIMM!$F$6:$Z$431,11,FALSE)</f>
        <v>340</v>
      </c>
      <c r="J283">
        <f>VLOOKUP(A283,[1]ISIMM!$F$6:$Z$431,12,FALSE)</f>
        <v>235</v>
      </c>
      <c r="K283">
        <f>VLOOKUP(A283,[1]ISIMM!$F$6:$Z$431,13,FALSE)</f>
        <v>224</v>
      </c>
      <c r="L283">
        <f>VLOOKUP(A283,[1]ISIMM!$F$6:$Z$431,14,FALSE)</f>
        <v>1137</v>
      </c>
      <c r="M283">
        <f>VLOOKUP(A283,[1]ISIMM!$F$6:$Z$431,16,FALSE)</f>
        <v>0.7</v>
      </c>
      <c r="N283">
        <f>VLOOKUP(A283,[1]ISIMM!$F$6:$Z$431,17,FALSE)</f>
        <v>0.7</v>
      </c>
      <c r="O283">
        <f>VLOOKUP(A283,[1]ISIMM!$F$6:$Z$431,18,FALSE)</f>
        <v>0</v>
      </c>
      <c r="P283">
        <f>VLOOKUP(A283,[1]ISIMM!$F$6:$Z$431,19,FALSE)</f>
        <v>0</v>
      </c>
      <c r="Q283">
        <f>VLOOKUP(A283,[1]ISIMM!$F$6:$Z$431,20,FALSE)</f>
        <v>0</v>
      </c>
      <c r="R283">
        <f>VLOOKUP(A283,[1]ISIMM!$F$6:$Z$431,21,FALSE)</f>
        <v>1</v>
      </c>
      <c r="S283" t="s">
        <v>1308</v>
      </c>
      <c r="T283" t="s">
        <v>1308</v>
      </c>
      <c r="U283" t="s">
        <v>37</v>
      </c>
      <c r="V283" t="s">
        <v>37</v>
      </c>
      <c r="W283" t="s">
        <v>37</v>
      </c>
      <c r="X283" t="s">
        <v>1307</v>
      </c>
    </row>
    <row r="284" spans="1:24">
      <c r="A284" t="s">
        <v>678</v>
      </c>
      <c r="B284" t="s">
        <v>112</v>
      </c>
      <c r="C284" t="s">
        <v>117</v>
      </c>
      <c r="D284" t="s">
        <v>612</v>
      </c>
      <c r="E284" t="s">
        <v>679</v>
      </c>
      <c r="F284" t="s">
        <v>1198</v>
      </c>
      <c r="G284" t="s">
        <v>27</v>
      </c>
      <c r="H284">
        <f>VLOOKUP(A284,[1]ISIMM!$F$6:$Z$431,10,FALSE)</f>
        <v>365</v>
      </c>
      <c r="I284">
        <f>VLOOKUP(A284,[1]ISIMM!$F$6:$Z$431,11,FALSE)</f>
        <v>266</v>
      </c>
      <c r="J284">
        <f>VLOOKUP(A284,[1]ISIMM!$F$6:$Z$431,12,FALSE)</f>
        <v>152</v>
      </c>
      <c r="K284">
        <f>VLOOKUP(A284,[1]ISIMM!$F$6:$Z$431,13,FALSE)</f>
        <v>132</v>
      </c>
      <c r="L284">
        <f>VLOOKUP(A284,[1]ISIMM!$F$6:$Z$431,14,FALSE)</f>
        <v>915</v>
      </c>
      <c r="M284">
        <f>VLOOKUP(A284,[1]ISIMM!$F$6:$Z$431,16,FALSE)</f>
        <v>0.2</v>
      </c>
      <c r="N284">
        <f>VLOOKUP(A284,[1]ISIMM!$F$6:$Z$431,17,FALSE)</f>
        <v>0</v>
      </c>
      <c r="O284">
        <f>VLOOKUP(A284,[1]ISIMM!$F$6:$Z$431,18,FALSE)</f>
        <v>1</v>
      </c>
      <c r="P284">
        <f>VLOOKUP(A284,[1]ISIMM!$F$6:$Z$431,19,FALSE)</f>
        <v>0</v>
      </c>
      <c r="Q284">
        <f>VLOOKUP(A284,[1]ISIMM!$F$6:$Z$431,20,FALSE)</f>
        <v>1</v>
      </c>
      <c r="R284">
        <f>VLOOKUP(A284,[1]ISIMM!$F$6:$Z$431,21,FALSE)</f>
        <v>0.92</v>
      </c>
      <c r="S284" t="s">
        <v>36</v>
      </c>
      <c r="T284" t="s">
        <v>37</v>
      </c>
      <c r="U284" t="s">
        <v>1307</v>
      </c>
      <c r="V284" t="s">
        <v>37</v>
      </c>
      <c r="W284" t="s">
        <v>1307</v>
      </c>
      <c r="X284" t="s">
        <v>1308</v>
      </c>
    </row>
    <row r="285" spans="1:24">
      <c r="A285" t="s">
        <v>680</v>
      </c>
      <c r="B285" t="s">
        <v>112</v>
      </c>
      <c r="C285" t="s">
        <v>117</v>
      </c>
      <c r="D285" t="s">
        <v>612</v>
      </c>
      <c r="E285" t="s">
        <v>681</v>
      </c>
      <c r="F285" t="s">
        <v>1199</v>
      </c>
      <c r="G285" t="s">
        <v>27</v>
      </c>
      <c r="H285">
        <f>VLOOKUP(A285,[1]ISIMM!$F$6:$Z$431,10,FALSE)</f>
        <v>89</v>
      </c>
      <c r="I285">
        <f>VLOOKUP(A285,[1]ISIMM!$F$6:$Z$431,11,FALSE)</f>
        <v>90</v>
      </c>
      <c r="J285">
        <f>VLOOKUP(A285,[1]ISIMM!$F$6:$Z$431,12,FALSE)</f>
        <v>62</v>
      </c>
      <c r="K285">
        <f>VLOOKUP(A285,[1]ISIMM!$F$6:$Z$431,13,FALSE)</f>
        <v>59</v>
      </c>
      <c r="L285">
        <f>VLOOKUP(A285,[1]ISIMM!$F$6:$Z$431,14,FALSE)</f>
        <v>300</v>
      </c>
      <c r="M285">
        <f>VLOOKUP(A285,[1]ISIMM!$F$6:$Z$431,16,FALSE)</f>
        <v>1</v>
      </c>
      <c r="N285">
        <f>VLOOKUP(A285,[1]ISIMM!$F$6:$Z$431,17,FALSE)</f>
        <v>1</v>
      </c>
      <c r="O285">
        <f>VLOOKUP(A285,[1]ISIMM!$F$6:$Z$431,18,FALSE)</f>
        <v>0</v>
      </c>
      <c r="P285">
        <f>VLOOKUP(A285,[1]ISIMM!$F$6:$Z$431,19,FALSE)</f>
        <v>0</v>
      </c>
      <c r="Q285">
        <f>VLOOKUP(A285,[1]ISIMM!$F$6:$Z$431,20,FALSE)</f>
        <v>0</v>
      </c>
      <c r="R285">
        <f>VLOOKUP(A285,[1]ISIMM!$F$6:$Z$431,21,FALSE)</f>
        <v>1</v>
      </c>
      <c r="S285" t="s">
        <v>1307</v>
      </c>
      <c r="T285" t="s">
        <v>1307</v>
      </c>
      <c r="U285" t="s">
        <v>37</v>
      </c>
      <c r="V285" t="s">
        <v>37</v>
      </c>
      <c r="W285" t="s">
        <v>37</v>
      </c>
      <c r="X285" t="s">
        <v>1307</v>
      </c>
    </row>
    <row r="286" spans="1:24">
      <c r="A286" t="s">
        <v>682</v>
      </c>
      <c r="B286" t="s">
        <v>112</v>
      </c>
      <c r="C286" t="s">
        <v>117</v>
      </c>
      <c r="D286" t="s">
        <v>612</v>
      </c>
      <c r="E286" t="s">
        <v>683</v>
      </c>
      <c r="F286" t="s">
        <v>1200</v>
      </c>
      <c r="G286" t="s">
        <v>27</v>
      </c>
      <c r="H286">
        <f>VLOOKUP(A286,[1]ISIMM!$F$6:$Z$431,10,FALSE)</f>
        <v>1117</v>
      </c>
      <c r="I286">
        <f>VLOOKUP(A286,[1]ISIMM!$F$6:$Z$431,11,FALSE)</f>
        <v>1155</v>
      </c>
      <c r="J286">
        <f>VLOOKUP(A286,[1]ISIMM!$F$6:$Z$431,12,FALSE)</f>
        <v>808</v>
      </c>
      <c r="K286">
        <f>VLOOKUP(A286,[1]ISIMM!$F$6:$Z$431,13,FALSE)</f>
        <v>770</v>
      </c>
      <c r="L286">
        <f>VLOOKUP(A286,[1]ISIMM!$F$6:$Z$431,14,FALSE)</f>
        <v>3850</v>
      </c>
      <c r="M286">
        <f>VLOOKUP(A286,[1]ISIMM!$F$6:$Z$431,16,FALSE)</f>
        <v>0.5</v>
      </c>
      <c r="N286">
        <f>VLOOKUP(A286,[1]ISIMM!$F$6:$Z$431,17,FALSE)</f>
        <v>0.5</v>
      </c>
      <c r="O286">
        <f>VLOOKUP(A286,[1]ISIMM!$F$6:$Z$431,18,FALSE)</f>
        <v>0</v>
      </c>
      <c r="P286">
        <f>VLOOKUP(A286,[1]ISIMM!$F$6:$Z$431,19,FALSE)</f>
        <v>0</v>
      </c>
      <c r="Q286">
        <f>VLOOKUP(A286,[1]ISIMM!$F$6:$Z$431,20,FALSE)</f>
        <v>0</v>
      </c>
      <c r="R286" t="str">
        <f>VLOOKUP(A286,[1]ISIMM!$F$6:$Z$431,21,FALSE)</f>
        <v>-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</row>
    <row r="287" spans="1:24">
      <c r="A287" t="s">
        <v>684</v>
      </c>
      <c r="B287" t="s">
        <v>112</v>
      </c>
      <c r="C287" t="s">
        <v>117</v>
      </c>
      <c r="D287" t="s">
        <v>612</v>
      </c>
      <c r="E287" t="s">
        <v>685</v>
      </c>
      <c r="F287" t="s">
        <v>686</v>
      </c>
      <c r="G287" t="s">
        <v>27</v>
      </c>
      <c r="H287">
        <f>VLOOKUP(A287,[1]ISIMM!$F$6:$Z$431,10,FALSE)</f>
        <v>45</v>
      </c>
      <c r="I287">
        <f>VLOOKUP(A287,[1]ISIMM!$F$6:$Z$431,11,FALSE)</f>
        <v>44</v>
      </c>
      <c r="J287">
        <f>VLOOKUP(A287,[1]ISIMM!$F$6:$Z$431,12,FALSE)</f>
        <v>31</v>
      </c>
      <c r="K287">
        <f>VLOOKUP(A287,[1]ISIMM!$F$6:$Z$431,13,FALSE)</f>
        <v>30</v>
      </c>
      <c r="L287">
        <f>VLOOKUP(A287,[1]ISIMM!$F$6:$Z$431,14,FALSE)</f>
        <v>150</v>
      </c>
      <c r="M287">
        <f>VLOOKUP(A287,[1]ISIMM!$F$6:$Z$431,16,FALSE)</f>
        <v>0.3</v>
      </c>
      <c r="N287">
        <f>VLOOKUP(A287,[1]ISIMM!$F$6:$Z$431,17,FALSE)</f>
        <v>1</v>
      </c>
      <c r="O287">
        <f>VLOOKUP(A287,[1]ISIMM!$F$6:$Z$431,18,FALSE)</f>
        <v>0</v>
      </c>
      <c r="P287">
        <f>VLOOKUP(A287,[1]ISIMM!$F$6:$Z$431,19,FALSE)</f>
        <v>0</v>
      </c>
      <c r="Q287">
        <f>VLOOKUP(A287,[1]ISIMM!$F$6:$Z$431,20,FALSE)</f>
        <v>0</v>
      </c>
      <c r="R287">
        <f>VLOOKUP(A287,[1]ISIMM!$F$6:$Z$431,21,FALSE)</f>
        <v>1</v>
      </c>
      <c r="S287" t="s">
        <v>36</v>
      </c>
      <c r="T287" t="s">
        <v>1307</v>
      </c>
      <c r="U287" t="s">
        <v>37</v>
      </c>
      <c r="V287" t="s">
        <v>37</v>
      </c>
      <c r="W287" t="s">
        <v>37</v>
      </c>
      <c r="X287" t="s">
        <v>1307</v>
      </c>
    </row>
    <row r="288" spans="1:24">
      <c r="A288" t="s">
        <v>687</v>
      </c>
      <c r="B288" t="s">
        <v>112</v>
      </c>
      <c r="C288" t="s">
        <v>117</v>
      </c>
      <c r="D288" t="s">
        <v>612</v>
      </c>
      <c r="E288" t="s">
        <v>688</v>
      </c>
      <c r="F288" t="s">
        <v>1201</v>
      </c>
      <c r="G288" t="s">
        <v>27</v>
      </c>
      <c r="H288">
        <f>VLOOKUP(A288,[1]ISIMM!$F$6:$Z$431,10,FALSE)</f>
        <v>89</v>
      </c>
      <c r="I288">
        <f>VLOOKUP(A288,[1]ISIMM!$F$6:$Z$431,11,FALSE)</f>
        <v>89</v>
      </c>
      <c r="J288">
        <f>VLOOKUP(A288,[1]ISIMM!$F$6:$Z$431,12,FALSE)</f>
        <v>62</v>
      </c>
      <c r="K288">
        <f>VLOOKUP(A288,[1]ISIMM!$F$6:$Z$431,13,FALSE)</f>
        <v>60</v>
      </c>
      <c r="L288">
        <f>VLOOKUP(A288,[1]ISIMM!$F$6:$Z$431,14,FALSE)</f>
        <v>300</v>
      </c>
      <c r="M288">
        <f>VLOOKUP(A288,[1]ISIMM!$F$6:$Z$431,16,FALSE)</f>
        <v>0.25</v>
      </c>
      <c r="N288">
        <f>VLOOKUP(A288,[1]ISIMM!$F$6:$Z$431,17,FALSE)</f>
        <v>1</v>
      </c>
      <c r="O288">
        <f>VLOOKUP(A288,[1]ISIMM!$F$6:$Z$431,18,FALSE)</f>
        <v>0</v>
      </c>
      <c r="P288">
        <f>VLOOKUP(A288,[1]ISIMM!$F$6:$Z$431,19,FALSE)</f>
        <v>0</v>
      </c>
      <c r="Q288">
        <f>VLOOKUP(A288,[1]ISIMM!$F$6:$Z$431,20,FALSE)</f>
        <v>0</v>
      </c>
      <c r="R288">
        <f>VLOOKUP(A288,[1]ISIMM!$F$6:$Z$431,21,FALSE)</f>
        <v>1</v>
      </c>
      <c r="S288" t="s">
        <v>36</v>
      </c>
      <c r="T288" t="s">
        <v>1307</v>
      </c>
      <c r="U288" t="s">
        <v>37</v>
      </c>
      <c r="V288" t="s">
        <v>37</v>
      </c>
      <c r="W288" t="s">
        <v>37</v>
      </c>
      <c r="X288" t="s">
        <v>1307</v>
      </c>
    </row>
    <row r="289" spans="1:24">
      <c r="A289" t="s">
        <v>689</v>
      </c>
      <c r="B289" t="s">
        <v>112</v>
      </c>
      <c r="C289" t="s">
        <v>117</v>
      </c>
      <c r="D289" t="s">
        <v>612</v>
      </c>
      <c r="E289" t="s">
        <v>690</v>
      </c>
      <c r="F289" t="s">
        <v>1202</v>
      </c>
      <c r="G289" t="s">
        <v>27</v>
      </c>
      <c r="H289">
        <f>VLOOKUP(A289,[1]ISIMM!$F$6:$Z$431,10,FALSE)</f>
        <v>96</v>
      </c>
      <c r="I289">
        <f>VLOOKUP(A289,[1]ISIMM!$F$6:$Z$431,11,FALSE)</f>
        <v>97</v>
      </c>
      <c r="J289">
        <f>VLOOKUP(A289,[1]ISIMM!$F$6:$Z$431,12,FALSE)</f>
        <v>67</v>
      </c>
      <c r="K289">
        <f>VLOOKUP(A289,[1]ISIMM!$F$6:$Z$431,13,FALSE)</f>
        <v>65</v>
      </c>
      <c r="L289">
        <f>VLOOKUP(A289,[1]ISIMM!$F$6:$Z$431,14,FALSE)</f>
        <v>325</v>
      </c>
      <c r="M289">
        <f>VLOOKUP(A289,[1]ISIMM!$F$6:$Z$431,16,FALSE)</f>
        <v>0.15</v>
      </c>
      <c r="N289">
        <f>VLOOKUP(A289,[1]ISIMM!$F$6:$Z$431,17,FALSE)</f>
        <v>1</v>
      </c>
      <c r="O289">
        <f>VLOOKUP(A289,[1]ISIMM!$F$6:$Z$431,18,FALSE)</f>
        <v>0</v>
      </c>
      <c r="P289">
        <f>VLOOKUP(A289,[1]ISIMM!$F$6:$Z$431,19,FALSE)</f>
        <v>0</v>
      </c>
      <c r="Q289">
        <f>VLOOKUP(A289,[1]ISIMM!$F$6:$Z$431,20,FALSE)</f>
        <v>0</v>
      </c>
      <c r="R289">
        <f>VLOOKUP(A289,[1]ISIMM!$F$6:$Z$431,21,FALSE)</f>
        <v>1</v>
      </c>
      <c r="S289" t="s">
        <v>36</v>
      </c>
      <c r="T289" t="s">
        <v>1307</v>
      </c>
      <c r="U289" t="s">
        <v>37</v>
      </c>
      <c r="V289" t="s">
        <v>37</v>
      </c>
      <c r="W289" t="s">
        <v>37</v>
      </c>
      <c r="X289" t="s">
        <v>1307</v>
      </c>
    </row>
    <row r="290" spans="1:24">
      <c r="A290" t="s">
        <v>691</v>
      </c>
      <c r="B290" t="s">
        <v>112</v>
      </c>
      <c r="C290" t="s">
        <v>117</v>
      </c>
      <c r="D290" t="s">
        <v>612</v>
      </c>
      <c r="E290" t="s">
        <v>692</v>
      </c>
      <c r="F290" t="s">
        <v>693</v>
      </c>
      <c r="G290" t="s">
        <v>27</v>
      </c>
      <c r="H290">
        <f>VLOOKUP(A290,[1]ISIMM!$F$6:$Z$431,10,FALSE)</f>
        <v>350</v>
      </c>
      <c r="I290">
        <f>VLOOKUP(A290,[1]ISIMM!$F$6:$Z$431,11,FALSE)</f>
        <v>352</v>
      </c>
      <c r="J290">
        <f>VLOOKUP(A290,[1]ISIMM!$F$6:$Z$431,12,FALSE)</f>
        <v>244</v>
      </c>
      <c r="K290">
        <f>VLOOKUP(A290,[1]ISIMM!$F$6:$Z$431,13,FALSE)</f>
        <v>232</v>
      </c>
      <c r="L290">
        <f>VLOOKUP(A290,[1]ISIMM!$F$6:$Z$431,14,FALSE)</f>
        <v>1178</v>
      </c>
      <c r="M290">
        <f>VLOOKUP(A290,[1]ISIMM!$F$6:$Z$431,16,FALSE)</f>
        <v>0.25</v>
      </c>
      <c r="N290">
        <f>VLOOKUP(A290,[1]ISIMM!$F$6:$Z$431,17,FALSE)</f>
        <v>1</v>
      </c>
      <c r="O290">
        <f>VLOOKUP(A290,[1]ISIMM!$F$6:$Z$431,18,FALSE)</f>
        <v>0</v>
      </c>
      <c r="P290">
        <f>VLOOKUP(A290,[1]ISIMM!$F$6:$Z$431,19,FALSE)</f>
        <v>0</v>
      </c>
      <c r="Q290">
        <f>VLOOKUP(A290,[1]ISIMM!$F$6:$Z$431,20,FALSE)</f>
        <v>0</v>
      </c>
      <c r="R290">
        <f>VLOOKUP(A290,[1]ISIMM!$F$6:$Z$431,21,FALSE)</f>
        <v>1</v>
      </c>
      <c r="S290" t="s">
        <v>36</v>
      </c>
      <c r="T290" t="s">
        <v>1307</v>
      </c>
      <c r="U290" t="s">
        <v>37</v>
      </c>
      <c r="V290" t="s">
        <v>37</v>
      </c>
      <c r="W290" t="s">
        <v>37</v>
      </c>
      <c r="X290" t="s">
        <v>1307</v>
      </c>
    </row>
    <row r="291" spans="1:24">
      <c r="A291" t="s">
        <v>694</v>
      </c>
      <c r="B291" t="s">
        <v>112</v>
      </c>
      <c r="C291" t="s">
        <v>117</v>
      </c>
      <c r="D291" t="s">
        <v>140</v>
      </c>
      <c r="E291" t="s">
        <v>695</v>
      </c>
      <c r="F291" t="s">
        <v>1203</v>
      </c>
      <c r="G291" t="s">
        <v>27</v>
      </c>
      <c r="H291">
        <f>VLOOKUP(A291,[1]ISIMM!$F$6:$Z$431,10,FALSE)</f>
        <v>93</v>
      </c>
      <c r="I291">
        <f>VLOOKUP(A291,[1]ISIMM!$F$6:$Z$431,11,FALSE)</f>
        <v>94</v>
      </c>
      <c r="J291">
        <f>VLOOKUP(A291,[1]ISIMM!$F$6:$Z$431,12,FALSE)</f>
        <v>66</v>
      </c>
      <c r="K291">
        <f>VLOOKUP(A291,[1]ISIMM!$F$6:$Z$431,13,FALSE)</f>
        <v>62</v>
      </c>
      <c r="L291">
        <f>VLOOKUP(A291,[1]ISIMM!$F$6:$Z$431,14,FALSE)</f>
        <v>315</v>
      </c>
      <c r="M291">
        <f>VLOOKUP(A291,[1]ISIMM!$F$6:$Z$431,16,FALSE)</f>
        <v>0.25</v>
      </c>
      <c r="N291">
        <f>VLOOKUP(A291,[1]ISIMM!$F$6:$Z$431,17,FALSE)</f>
        <v>1</v>
      </c>
      <c r="O291">
        <f>VLOOKUP(A291,[1]ISIMM!$F$6:$Z$431,18,FALSE)</f>
        <v>0</v>
      </c>
      <c r="P291">
        <f>VLOOKUP(A291,[1]ISIMM!$F$6:$Z$431,19,FALSE)</f>
        <v>0</v>
      </c>
      <c r="Q291">
        <f>VLOOKUP(A291,[1]ISIMM!$F$6:$Z$431,20,FALSE)</f>
        <v>0</v>
      </c>
      <c r="R291">
        <f>VLOOKUP(A291,[1]ISIMM!$F$6:$Z$431,21,FALSE)</f>
        <v>1</v>
      </c>
      <c r="S291" t="s">
        <v>36</v>
      </c>
      <c r="T291" t="s">
        <v>1307</v>
      </c>
      <c r="U291" t="s">
        <v>37</v>
      </c>
      <c r="V291" t="s">
        <v>37</v>
      </c>
      <c r="W291" t="s">
        <v>37</v>
      </c>
      <c r="X291" t="s">
        <v>1307</v>
      </c>
    </row>
    <row r="292" spans="1:24">
      <c r="A292" t="s">
        <v>696</v>
      </c>
      <c r="B292" t="s">
        <v>112</v>
      </c>
      <c r="C292" t="s">
        <v>117</v>
      </c>
      <c r="D292" t="s">
        <v>140</v>
      </c>
      <c r="E292" t="s">
        <v>697</v>
      </c>
      <c r="F292" t="s">
        <v>1204</v>
      </c>
      <c r="G292" t="s">
        <v>27</v>
      </c>
      <c r="H292">
        <f>VLOOKUP(A292,[1]ISIMM!$F$6:$Z$431,10,FALSE)</f>
        <v>193</v>
      </c>
      <c r="I292">
        <f>VLOOKUP(A292,[1]ISIMM!$F$6:$Z$431,11,FALSE)</f>
        <v>194</v>
      </c>
      <c r="J292">
        <f>VLOOKUP(A292,[1]ISIMM!$F$6:$Z$431,12,FALSE)</f>
        <v>134</v>
      </c>
      <c r="K292">
        <f>VLOOKUP(A292,[1]ISIMM!$F$6:$Z$431,13,FALSE)</f>
        <v>128</v>
      </c>
      <c r="L292">
        <f>VLOOKUP(A292,[1]ISIMM!$F$6:$Z$431,14,FALSE)</f>
        <v>649</v>
      </c>
      <c r="M292">
        <f>VLOOKUP(A292,[1]ISIMM!$F$6:$Z$431,16,FALSE)</f>
        <v>0.6</v>
      </c>
      <c r="N292">
        <f>VLOOKUP(A292,[1]ISIMM!$F$6:$Z$431,17,FALSE)</f>
        <v>1</v>
      </c>
      <c r="O292">
        <f>VLOOKUP(A292,[1]ISIMM!$F$6:$Z$431,18,FALSE)</f>
        <v>0</v>
      </c>
      <c r="P292">
        <f>VLOOKUP(A292,[1]ISIMM!$F$6:$Z$431,19,FALSE)</f>
        <v>0</v>
      </c>
      <c r="Q292">
        <f>VLOOKUP(A292,[1]ISIMM!$F$6:$Z$431,20,FALSE)</f>
        <v>0</v>
      </c>
      <c r="R292">
        <f>VLOOKUP(A292,[1]ISIMM!$F$6:$Z$431,21,FALSE)</f>
        <v>1</v>
      </c>
      <c r="S292" t="s">
        <v>1308</v>
      </c>
      <c r="T292" t="s">
        <v>1307</v>
      </c>
      <c r="U292" t="s">
        <v>37</v>
      </c>
      <c r="V292" t="s">
        <v>37</v>
      </c>
      <c r="W292" t="s">
        <v>37</v>
      </c>
      <c r="X292" t="s">
        <v>1307</v>
      </c>
    </row>
    <row r="293" spans="1:24">
      <c r="A293" t="s">
        <v>698</v>
      </c>
      <c r="B293" t="s">
        <v>112</v>
      </c>
      <c r="C293" t="s">
        <v>117</v>
      </c>
      <c r="D293" t="s">
        <v>612</v>
      </c>
      <c r="E293" t="s">
        <v>699</v>
      </c>
      <c r="F293" t="s">
        <v>1205</v>
      </c>
      <c r="G293" t="s">
        <v>27</v>
      </c>
      <c r="H293">
        <f>VLOOKUP(A293,[1]ISIMM!$F$6:$Z$431,10,FALSE)</f>
        <v>184</v>
      </c>
      <c r="I293">
        <f>VLOOKUP(A293,[1]ISIMM!$F$6:$Z$431,11,FALSE)</f>
        <v>185</v>
      </c>
      <c r="J293">
        <f>VLOOKUP(A293,[1]ISIMM!$F$6:$Z$431,12,FALSE)</f>
        <v>128</v>
      </c>
      <c r="K293">
        <f>VLOOKUP(A293,[1]ISIMM!$F$6:$Z$431,13,FALSE)</f>
        <v>122</v>
      </c>
      <c r="L293">
        <f>VLOOKUP(A293,[1]ISIMM!$F$6:$Z$431,14,FALSE)</f>
        <v>619</v>
      </c>
      <c r="M293">
        <f>VLOOKUP(A293,[1]ISIMM!$F$6:$Z$431,16,FALSE)</f>
        <v>0.4</v>
      </c>
      <c r="N293">
        <f>VLOOKUP(A293,[1]ISIMM!$F$6:$Z$431,17,FALSE)</f>
        <v>1</v>
      </c>
      <c r="O293">
        <f>VLOOKUP(A293,[1]ISIMM!$F$6:$Z$431,18,FALSE)</f>
        <v>0</v>
      </c>
      <c r="P293">
        <f>VLOOKUP(A293,[1]ISIMM!$F$6:$Z$431,19,FALSE)</f>
        <v>0</v>
      </c>
      <c r="Q293">
        <f>VLOOKUP(A293,[1]ISIMM!$F$6:$Z$431,20,FALSE)</f>
        <v>0</v>
      </c>
      <c r="R293">
        <f>VLOOKUP(A293,[1]ISIMM!$F$6:$Z$431,21,FALSE)</f>
        <v>1</v>
      </c>
      <c r="S293" t="s">
        <v>36</v>
      </c>
      <c r="T293" t="s">
        <v>1307</v>
      </c>
      <c r="U293" t="s">
        <v>37</v>
      </c>
      <c r="V293" t="s">
        <v>37</v>
      </c>
      <c r="W293" t="s">
        <v>37</v>
      </c>
      <c r="X293" t="s">
        <v>1307</v>
      </c>
    </row>
    <row r="294" spans="1:24">
      <c r="A294" t="s">
        <v>700</v>
      </c>
      <c r="B294" t="s">
        <v>112</v>
      </c>
      <c r="C294" t="s">
        <v>117</v>
      </c>
      <c r="D294" t="s">
        <v>140</v>
      </c>
      <c r="E294" t="s">
        <v>701</v>
      </c>
      <c r="F294" t="s">
        <v>702</v>
      </c>
      <c r="G294" t="s">
        <v>95</v>
      </c>
      <c r="H294">
        <f>VLOOKUP(A294,[1]ISIMM!$F$6:$Z$431,10,FALSE)</f>
        <v>23</v>
      </c>
      <c r="I294">
        <f>VLOOKUP(A294,[1]ISIMM!$F$6:$Z$431,11,FALSE)</f>
        <v>29</v>
      </c>
      <c r="J294">
        <f>VLOOKUP(A294,[1]ISIMM!$F$6:$Z$431,12,FALSE)</f>
        <v>13</v>
      </c>
      <c r="K294">
        <f>VLOOKUP(A294,[1]ISIMM!$F$6:$Z$431,13,FALSE)</f>
        <v>10</v>
      </c>
      <c r="L294">
        <f>VLOOKUP(A294,[1]ISIMM!$F$6:$Z$431,14,FALSE)</f>
        <v>75</v>
      </c>
      <c r="M294">
        <f>VLOOKUP(A294,[1]ISIMM!$F$6:$Z$431,16,FALSE)</f>
        <v>0</v>
      </c>
      <c r="N294">
        <f>VLOOKUP(A294,[1]ISIMM!$F$6:$Z$431,17,FALSE)</f>
        <v>1</v>
      </c>
      <c r="O294">
        <f>VLOOKUP(A294,[1]ISIMM!$F$6:$Z$431,18,FALSE)</f>
        <v>0</v>
      </c>
      <c r="P294">
        <f>VLOOKUP(A294,[1]ISIMM!$F$6:$Z$431,19,FALSE)</f>
        <v>0</v>
      </c>
      <c r="Q294">
        <f>VLOOKUP(A294,[1]ISIMM!$F$6:$Z$431,20,FALSE)</f>
        <v>0</v>
      </c>
      <c r="R294" t="str">
        <f>VLOOKUP(A294,[1]ISIMM!$F$6:$Z$431,21,FALSE)</f>
        <v>-</v>
      </c>
      <c r="S294" t="s">
        <v>37</v>
      </c>
      <c r="T294" t="s">
        <v>1307</v>
      </c>
      <c r="U294" t="s">
        <v>37</v>
      </c>
      <c r="V294" t="s">
        <v>37</v>
      </c>
      <c r="W294" t="s">
        <v>37</v>
      </c>
      <c r="X294" t="s">
        <v>37</v>
      </c>
    </row>
    <row r="295" spans="1:24">
      <c r="A295" t="s">
        <v>703</v>
      </c>
      <c r="B295" t="s">
        <v>112</v>
      </c>
      <c r="C295" t="s">
        <v>117</v>
      </c>
      <c r="D295" t="s">
        <v>140</v>
      </c>
      <c r="E295" t="s">
        <v>704</v>
      </c>
      <c r="F295" t="s">
        <v>1206</v>
      </c>
      <c r="G295" t="s">
        <v>27</v>
      </c>
      <c r="H295">
        <f>VLOOKUP(A295,[1]ISIMM!$F$6:$Z$431,10,FALSE)</f>
        <v>109</v>
      </c>
      <c r="I295">
        <f>VLOOKUP(A295,[1]ISIMM!$F$6:$Z$431,11,FALSE)</f>
        <v>110</v>
      </c>
      <c r="J295">
        <f>VLOOKUP(A295,[1]ISIMM!$F$6:$Z$431,12,FALSE)</f>
        <v>76</v>
      </c>
      <c r="K295">
        <f>VLOOKUP(A295,[1]ISIMM!$F$6:$Z$431,13,FALSE)</f>
        <v>73</v>
      </c>
      <c r="L295">
        <f>VLOOKUP(A295,[1]ISIMM!$F$6:$Z$431,14,FALSE)</f>
        <v>368</v>
      </c>
      <c r="M295">
        <f>VLOOKUP(A295,[1]ISIMM!$F$6:$Z$431,16,FALSE)</f>
        <v>0.25</v>
      </c>
      <c r="N295">
        <f>VLOOKUP(A295,[1]ISIMM!$F$6:$Z$431,17,FALSE)</f>
        <v>1</v>
      </c>
      <c r="O295">
        <f>VLOOKUP(A295,[1]ISIMM!$F$6:$Z$431,18,FALSE)</f>
        <v>0</v>
      </c>
      <c r="P295">
        <f>VLOOKUP(A295,[1]ISIMM!$F$6:$Z$431,19,FALSE)</f>
        <v>0</v>
      </c>
      <c r="Q295">
        <f>VLOOKUP(A295,[1]ISIMM!$F$6:$Z$431,20,FALSE)</f>
        <v>0</v>
      </c>
      <c r="R295">
        <f>VLOOKUP(A295,[1]ISIMM!$F$6:$Z$431,21,FALSE)</f>
        <v>1</v>
      </c>
      <c r="S295" t="s">
        <v>36</v>
      </c>
      <c r="T295" t="s">
        <v>1307</v>
      </c>
      <c r="U295" t="s">
        <v>37</v>
      </c>
      <c r="V295" t="s">
        <v>37</v>
      </c>
      <c r="W295" t="s">
        <v>37</v>
      </c>
      <c r="X295" t="s">
        <v>1307</v>
      </c>
    </row>
    <row r="296" spans="1:24">
      <c r="A296" t="s">
        <v>705</v>
      </c>
      <c r="B296" t="s">
        <v>112</v>
      </c>
      <c r="C296" t="s">
        <v>117</v>
      </c>
      <c r="D296" t="s">
        <v>612</v>
      </c>
      <c r="E296" t="s">
        <v>706</v>
      </c>
      <c r="F296" t="s">
        <v>1207</v>
      </c>
      <c r="G296" t="s">
        <v>27</v>
      </c>
      <c r="H296">
        <f>VLOOKUP(A296,[1]ISIMM!$F$6:$Z$431,10,FALSE)</f>
        <v>414</v>
      </c>
      <c r="I296">
        <f>VLOOKUP(A296,[1]ISIMM!$F$6:$Z$431,11,FALSE)</f>
        <v>417</v>
      </c>
      <c r="J296">
        <f>VLOOKUP(A296,[1]ISIMM!$F$6:$Z$431,12,FALSE)</f>
        <v>288</v>
      </c>
      <c r="K296">
        <f>VLOOKUP(A296,[1]ISIMM!$F$6:$Z$431,13,FALSE)</f>
        <v>274</v>
      </c>
      <c r="L296">
        <f>VLOOKUP(A296,[1]ISIMM!$F$6:$Z$431,14,FALSE)</f>
        <v>1393</v>
      </c>
      <c r="M296">
        <f>VLOOKUP(A296,[1]ISIMM!$F$6:$Z$431,16,FALSE)</f>
        <v>1</v>
      </c>
      <c r="N296">
        <f>VLOOKUP(A296,[1]ISIMM!$F$6:$Z$431,17,FALSE)</f>
        <v>1</v>
      </c>
      <c r="O296">
        <f>VLOOKUP(A296,[1]ISIMM!$F$6:$Z$431,18,FALSE)</f>
        <v>0</v>
      </c>
      <c r="P296">
        <f>VLOOKUP(A296,[1]ISIMM!$F$6:$Z$431,19,FALSE)</f>
        <v>0</v>
      </c>
      <c r="Q296">
        <f>VLOOKUP(A296,[1]ISIMM!$F$6:$Z$431,20,FALSE)</f>
        <v>0</v>
      </c>
      <c r="R296">
        <f>VLOOKUP(A296,[1]ISIMM!$F$6:$Z$431,21,FALSE)</f>
        <v>1</v>
      </c>
      <c r="S296" t="s">
        <v>1307</v>
      </c>
      <c r="T296" t="s">
        <v>1307</v>
      </c>
      <c r="U296" t="s">
        <v>37</v>
      </c>
      <c r="V296" t="s">
        <v>37</v>
      </c>
      <c r="W296" t="s">
        <v>37</v>
      </c>
      <c r="X296" t="s">
        <v>1307</v>
      </c>
    </row>
    <row r="297" spans="1:24">
      <c r="A297" t="s">
        <v>707</v>
      </c>
      <c r="B297" t="s">
        <v>112</v>
      </c>
      <c r="C297" t="s">
        <v>117</v>
      </c>
      <c r="D297" t="s">
        <v>117</v>
      </c>
      <c r="E297" t="s">
        <v>708</v>
      </c>
      <c r="F297" t="s">
        <v>1208</v>
      </c>
      <c r="G297" t="s">
        <v>27</v>
      </c>
      <c r="H297">
        <f>VLOOKUP(A297,[1]ISIMM!$F$6:$Z$431,10,FALSE)</f>
        <v>76</v>
      </c>
      <c r="I297">
        <f>VLOOKUP(A297,[1]ISIMM!$F$6:$Z$431,11,FALSE)</f>
        <v>85</v>
      </c>
      <c r="J297">
        <f>VLOOKUP(A297,[1]ISIMM!$F$6:$Z$431,12,FALSE)</f>
        <v>87</v>
      </c>
      <c r="K297">
        <f>VLOOKUP(A297,[1]ISIMM!$F$6:$Z$431,13,FALSE)</f>
        <v>81</v>
      </c>
      <c r="L297">
        <f>VLOOKUP(A297,[1]ISIMM!$F$6:$Z$431,14,FALSE)</f>
        <v>329</v>
      </c>
      <c r="M297">
        <f>VLOOKUP(A297,[1]ISIMM!$F$6:$Z$431,16,FALSE)</f>
        <v>1</v>
      </c>
      <c r="N297">
        <f>VLOOKUP(A297,[1]ISIMM!$F$6:$Z$431,17,FALSE)</f>
        <v>1</v>
      </c>
      <c r="O297">
        <f>VLOOKUP(A297,[1]ISIMM!$F$6:$Z$431,18,FALSE)</f>
        <v>0</v>
      </c>
      <c r="P297">
        <f>VLOOKUP(A297,[1]ISIMM!$F$6:$Z$431,19,FALSE)</f>
        <v>0</v>
      </c>
      <c r="Q297">
        <f>VLOOKUP(A297,[1]ISIMM!$F$6:$Z$431,20,FALSE)</f>
        <v>0</v>
      </c>
      <c r="R297">
        <f>VLOOKUP(A297,[1]ISIMM!$F$6:$Z$431,21,FALSE)</f>
        <v>1</v>
      </c>
      <c r="S297" t="s">
        <v>1307</v>
      </c>
      <c r="T297" t="s">
        <v>1307</v>
      </c>
      <c r="U297" t="s">
        <v>37</v>
      </c>
      <c r="V297" t="s">
        <v>37</v>
      </c>
      <c r="W297" t="s">
        <v>37</v>
      </c>
      <c r="X297" t="s">
        <v>1307</v>
      </c>
    </row>
    <row r="298" spans="1:24">
      <c r="A298" t="s">
        <v>709</v>
      </c>
      <c r="B298" t="s">
        <v>112</v>
      </c>
      <c r="C298" t="s">
        <v>117</v>
      </c>
      <c r="D298" t="s">
        <v>117</v>
      </c>
      <c r="E298" t="s">
        <v>710</v>
      </c>
      <c r="F298" t="s">
        <v>1209</v>
      </c>
      <c r="G298" t="s">
        <v>27</v>
      </c>
      <c r="H298">
        <f>VLOOKUP(A298,[1]ISIMM!$F$6:$Z$431,10,FALSE)</f>
        <v>169</v>
      </c>
      <c r="I298">
        <f>VLOOKUP(A298,[1]ISIMM!$F$6:$Z$431,11,FALSE)</f>
        <v>204</v>
      </c>
      <c r="J298">
        <f>VLOOKUP(A298,[1]ISIMM!$F$6:$Z$431,12,FALSE)</f>
        <v>122</v>
      </c>
      <c r="K298">
        <f>VLOOKUP(A298,[1]ISIMM!$F$6:$Z$431,13,FALSE)</f>
        <v>108</v>
      </c>
      <c r="L298">
        <f>VLOOKUP(A298,[1]ISIMM!$F$6:$Z$431,14,FALSE)</f>
        <v>603</v>
      </c>
      <c r="M298">
        <f>VLOOKUP(A298,[1]ISIMM!$F$6:$Z$431,16,FALSE)</f>
        <v>0.87</v>
      </c>
      <c r="N298">
        <f>VLOOKUP(A298,[1]ISIMM!$F$6:$Z$431,17,FALSE)</f>
        <v>1</v>
      </c>
      <c r="O298">
        <f>VLOOKUP(A298,[1]ISIMM!$F$6:$Z$431,18,FALSE)</f>
        <v>0</v>
      </c>
      <c r="P298">
        <f>VLOOKUP(A298,[1]ISIMM!$F$6:$Z$431,19,FALSE)</f>
        <v>0</v>
      </c>
      <c r="Q298">
        <f>VLOOKUP(A298,[1]ISIMM!$F$6:$Z$431,20,FALSE)</f>
        <v>0</v>
      </c>
      <c r="R298">
        <f>VLOOKUP(A298,[1]ISIMM!$F$6:$Z$431,21,FALSE)</f>
        <v>1</v>
      </c>
      <c r="S298" t="s">
        <v>1308</v>
      </c>
      <c r="T298" t="s">
        <v>1307</v>
      </c>
      <c r="U298" t="s">
        <v>37</v>
      </c>
      <c r="V298" t="s">
        <v>37</v>
      </c>
      <c r="W298" t="s">
        <v>37</v>
      </c>
      <c r="X298" t="s">
        <v>1307</v>
      </c>
    </row>
    <row r="299" spans="1:24">
      <c r="A299" t="s">
        <v>711</v>
      </c>
      <c r="B299" t="s">
        <v>112</v>
      </c>
      <c r="C299" t="s">
        <v>117</v>
      </c>
      <c r="D299" t="s">
        <v>117</v>
      </c>
      <c r="E299" t="s">
        <v>712</v>
      </c>
      <c r="F299" t="s">
        <v>1210</v>
      </c>
      <c r="G299" t="s">
        <v>27</v>
      </c>
      <c r="H299">
        <f>VLOOKUP(A299,[1]ISIMM!$F$6:$Z$431,10,FALSE)</f>
        <v>107</v>
      </c>
      <c r="I299">
        <f>VLOOKUP(A299,[1]ISIMM!$F$6:$Z$431,11,FALSE)</f>
        <v>119</v>
      </c>
      <c r="J299">
        <f>VLOOKUP(A299,[1]ISIMM!$F$6:$Z$431,12,FALSE)</f>
        <v>121</v>
      </c>
      <c r="K299">
        <f>VLOOKUP(A299,[1]ISIMM!$F$6:$Z$431,13,FALSE)</f>
        <v>99</v>
      </c>
      <c r="L299">
        <f>VLOOKUP(A299,[1]ISIMM!$F$6:$Z$431,14,FALSE)</f>
        <v>446</v>
      </c>
      <c r="M299">
        <f>VLOOKUP(A299,[1]ISIMM!$F$6:$Z$431,16,FALSE)</f>
        <v>0.8</v>
      </c>
      <c r="N299">
        <f>VLOOKUP(A299,[1]ISIMM!$F$6:$Z$431,17,FALSE)</f>
        <v>1</v>
      </c>
      <c r="O299">
        <f>VLOOKUP(A299,[1]ISIMM!$F$6:$Z$431,18,FALSE)</f>
        <v>0</v>
      </c>
      <c r="P299">
        <f>VLOOKUP(A299,[1]ISIMM!$F$6:$Z$431,19,FALSE)</f>
        <v>0</v>
      </c>
      <c r="Q299">
        <f>VLOOKUP(A299,[1]ISIMM!$F$6:$Z$431,20,FALSE)</f>
        <v>0</v>
      </c>
      <c r="R299">
        <f>VLOOKUP(A299,[1]ISIMM!$F$6:$Z$431,21,FALSE)</f>
        <v>1</v>
      </c>
      <c r="S299" t="s">
        <v>1308</v>
      </c>
      <c r="T299" t="s">
        <v>1307</v>
      </c>
      <c r="U299" t="s">
        <v>37</v>
      </c>
      <c r="V299" t="s">
        <v>37</v>
      </c>
      <c r="W299" t="s">
        <v>37</v>
      </c>
      <c r="X299" t="s">
        <v>1307</v>
      </c>
    </row>
    <row r="300" spans="1:24">
      <c r="A300" t="s">
        <v>713</v>
      </c>
      <c r="B300" t="s">
        <v>112</v>
      </c>
      <c r="C300" t="s">
        <v>117</v>
      </c>
      <c r="D300" t="s">
        <v>117</v>
      </c>
      <c r="E300" t="s">
        <v>714</v>
      </c>
      <c r="F300" t="s">
        <v>1211</v>
      </c>
      <c r="G300" t="s">
        <v>95</v>
      </c>
      <c r="H300">
        <f>VLOOKUP(A300,[1]ISIMM!$F$6:$Z$431,10,FALSE)</f>
        <v>64</v>
      </c>
      <c r="I300">
        <f>VLOOKUP(A300,[1]ISIMM!$F$6:$Z$431,11,FALSE)</f>
        <v>54</v>
      </c>
      <c r="J300">
        <f>VLOOKUP(A300,[1]ISIMM!$F$6:$Z$431,12,FALSE)</f>
        <v>43</v>
      </c>
      <c r="K300">
        <f>VLOOKUP(A300,[1]ISIMM!$F$6:$Z$431,13,FALSE)</f>
        <v>45</v>
      </c>
      <c r="L300">
        <f>VLOOKUP(A300,[1]ISIMM!$F$6:$Z$431,14,FALSE)</f>
        <v>206</v>
      </c>
      <c r="M300">
        <f>VLOOKUP(A300,[1]ISIMM!$F$6:$Z$431,16,FALSE)</f>
        <v>1</v>
      </c>
      <c r="N300">
        <f>VLOOKUP(A300,[1]ISIMM!$F$6:$Z$431,17,FALSE)</f>
        <v>1</v>
      </c>
      <c r="O300">
        <f>VLOOKUP(A300,[1]ISIMM!$F$6:$Z$431,18,FALSE)</f>
        <v>1</v>
      </c>
      <c r="P300">
        <f>VLOOKUP(A300,[1]ISIMM!$F$6:$Z$431,19,FALSE)</f>
        <v>1</v>
      </c>
      <c r="Q300">
        <f>VLOOKUP(A300,[1]ISIMM!$F$6:$Z$431,20,FALSE)</f>
        <v>1</v>
      </c>
      <c r="R300">
        <f>VLOOKUP(A300,[1]ISIMM!$F$6:$Z$431,21,FALSE)</f>
        <v>0</v>
      </c>
      <c r="S300" t="s">
        <v>1307</v>
      </c>
      <c r="T300" t="s">
        <v>1307</v>
      </c>
      <c r="U300" t="s">
        <v>1307</v>
      </c>
      <c r="V300" t="s">
        <v>1307</v>
      </c>
      <c r="W300" t="s">
        <v>1307</v>
      </c>
      <c r="X300" t="s">
        <v>37</v>
      </c>
    </row>
    <row r="301" spans="1:24">
      <c r="A301" t="s">
        <v>715</v>
      </c>
      <c r="B301" t="s">
        <v>112</v>
      </c>
      <c r="C301" t="s">
        <v>117</v>
      </c>
      <c r="D301" t="s">
        <v>117</v>
      </c>
      <c r="E301" t="s">
        <v>716</v>
      </c>
      <c r="F301" t="s">
        <v>1212</v>
      </c>
      <c r="G301" t="s">
        <v>95</v>
      </c>
      <c r="H301">
        <f>VLOOKUP(A301,[1]ISIMM!$F$6:$Z$431,10,FALSE)</f>
        <v>70</v>
      </c>
      <c r="I301">
        <f>VLOOKUP(A301,[1]ISIMM!$F$6:$Z$431,11,FALSE)</f>
        <v>56</v>
      </c>
      <c r="J301">
        <f>VLOOKUP(A301,[1]ISIMM!$F$6:$Z$431,12,FALSE)</f>
        <v>78</v>
      </c>
      <c r="K301">
        <f>VLOOKUP(A301,[1]ISIMM!$F$6:$Z$431,13,FALSE)</f>
        <v>72</v>
      </c>
      <c r="L301">
        <f>VLOOKUP(A301,[1]ISIMM!$F$6:$Z$431,14,FALSE)</f>
        <v>276</v>
      </c>
      <c r="M301">
        <f>VLOOKUP(A301,[1]ISIMM!$F$6:$Z$431,16,FALSE)</f>
        <v>0.93</v>
      </c>
      <c r="N301">
        <f>VLOOKUP(A301,[1]ISIMM!$F$6:$Z$431,17,FALSE)</f>
        <v>1</v>
      </c>
      <c r="O301">
        <f>VLOOKUP(A301,[1]ISIMM!$F$6:$Z$431,18,FALSE)</f>
        <v>1</v>
      </c>
      <c r="P301">
        <f>VLOOKUP(A301,[1]ISIMM!$F$6:$Z$431,19,FALSE)</f>
        <v>1</v>
      </c>
      <c r="Q301">
        <f>VLOOKUP(A301,[1]ISIMM!$F$6:$Z$431,20,FALSE)</f>
        <v>1</v>
      </c>
      <c r="R301">
        <f>VLOOKUP(A301,[1]ISIMM!$F$6:$Z$431,21,FALSE)</f>
        <v>1</v>
      </c>
      <c r="S301" t="s">
        <v>1308</v>
      </c>
      <c r="T301" t="s">
        <v>1307</v>
      </c>
      <c r="U301" t="s">
        <v>1307</v>
      </c>
      <c r="V301" t="s">
        <v>1307</v>
      </c>
      <c r="W301" t="s">
        <v>1307</v>
      </c>
      <c r="X301" t="s">
        <v>1307</v>
      </c>
    </row>
    <row r="302" spans="1:24">
      <c r="A302" t="s">
        <v>717</v>
      </c>
      <c r="B302" t="s">
        <v>112</v>
      </c>
      <c r="C302" t="s">
        <v>117</v>
      </c>
      <c r="D302" t="s">
        <v>117</v>
      </c>
      <c r="E302" t="s">
        <v>718</v>
      </c>
      <c r="F302" t="s">
        <v>1213</v>
      </c>
      <c r="G302" t="s">
        <v>27</v>
      </c>
      <c r="H302">
        <f>VLOOKUP(A302,[1]ISIMM!$F$6:$Z$431,10,FALSE)</f>
        <v>83</v>
      </c>
      <c r="I302">
        <f>VLOOKUP(A302,[1]ISIMM!$F$6:$Z$431,11,FALSE)</f>
        <v>81</v>
      </c>
      <c r="J302">
        <f>VLOOKUP(A302,[1]ISIMM!$F$6:$Z$431,12,FALSE)</f>
        <v>68</v>
      </c>
      <c r="K302">
        <f>VLOOKUP(A302,[1]ISIMM!$F$6:$Z$431,13,FALSE)</f>
        <v>66</v>
      </c>
      <c r="L302">
        <f>VLOOKUP(A302,[1]ISIMM!$F$6:$Z$431,14,FALSE)</f>
        <v>298</v>
      </c>
      <c r="M302">
        <f>VLOOKUP(A302,[1]ISIMM!$F$6:$Z$431,16,FALSE)</f>
        <v>0.8</v>
      </c>
      <c r="N302">
        <f>VLOOKUP(A302,[1]ISIMM!$F$6:$Z$431,17,FALSE)</f>
        <v>1</v>
      </c>
      <c r="O302">
        <f>VLOOKUP(A302,[1]ISIMM!$F$6:$Z$431,18,FALSE)</f>
        <v>0</v>
      </c>
      <c r="P302">
        <f>VLOOKUP(A302,[1]ISIMM!$F$6:$Z$431,19,FALSE)</f>
        <v>0</v>
      </c>
      <c r="Q302">
        <f>VLOOKUP(A302,[1]ISIMM!$F$6:$Z$431,20,FALSE)</f>
        <v>0</v>
      </c>
      <c r="R302">
        <f>VLOOKUP(A302,[1]ISIMM!$F$6:$Z$431,21,FALSE)</f>
        <v>0</v>
      </c>
      <c r="S302" t="s">
        <v>1308</v>
      </c>
      <c r="T302" t="s">
        <v>1307</v>
      </c>
      <c r="U302" t="s">
        <v>37</v>
      </c>
      <c r="V302" t="s">
        <v>37</v>
      </c>
      <c r="W302" t="s">
        <v>37</v>
      </c>
      <c r="X302" t="s">
        <v>37</v>
      </c>
    </row>
    <row r="303" spans="1:24">
      <c r="A303" t="s">
        <v>719</v>
      </c>
      <c r="B303" t="s">
        <v>112</v>
      </c>
      <c r="C303" t="s">
        <v>117</v>
      </c>
      <c r="D303" t="s">
        <v>117</v>
      </c>
      <c r="E303" t="s">
        <v>720</v>
      </c>
      <c r="F303" t="s">
        <v>1214</v>
      </c>
      <c r="G303" t="s">
        <v>27</v>
      </c>
      <c r="H303">
        <f>VLOOKUP(A303,[1]ISIMM!$F$6:$Z$431,10,FALSE)</f>
        <v>349</v>
      </c>
      <c r="I303">
        <f>VLOOKUP(A303,[1]ISIMM!$F$6:$Z$431,11,FALSE)</f>
        <v>347</v>
      </c>
      <c r="J303">
        <f>VLOOKUP(A303,[1]ISIMM!$F$6:$Z$431,12,FALSE)</f>
        <v>339</v>
      </c>
      <c r="K303">
        <f>VLOOKUP(A303,[1]ISIMM!$F$6:$Z$431,13,FALSE)</f>
        <v>318</v>
      </c>
      <c r="L303">
        <f>VLOOKUP(A303,[1]ISIMM!$F$6:$Z$431,14,FALSE)</f>
        <v>1353</v>
      </c>
      <c r="M303">
        <f>VLOOKUP(A303,[1]ISIMM!$F$6:$Z$431,16,FALSE)</f>
        <v>0.75</v>
      </c>
      <c r="N303">
        <f>VLOOKUP(A303,[1]ISIMM!$F$6:$Z$431,17,FALSE)</f>
        <v>1</v>
      </c>
      <c r="O303">
        <f>VLOOKUP(A303,[1]ISIMM!$F$6:$Z$431,18,FALSE)</f>
        <v>1</v>
      </c>
      <c r="P303">
        <f>VLOOKUP(A303,[1]ISIMM!$F$6:$Z$431,19,FALSE)</f>
        <v>1</v>
      </c>
      <c r="Q303">
        <f>VLOOKUP(A303,[1]ISIMM!$F$6:$Z$431,20,FALSE)</f>
        <v>1</v>
      </c>
      <c r="R303">
        <f>VLOOKUP(A303,[1]ISIMM!$F$6:$Z$431,21,FALSE)</f>
        <v>0</v>
      </c>
      <c r="S303" t="s">
        <v>1308</v>
      </c>
      <c r="T303" t="s">
        <v>1307</v>
      </c>
      <c r="U303" t="s">
        <v>1307</v>
      </c>
      <c r="V303" t="s">
        <v>1307</v>
      </c>
      <c r="W303" t="s">
        <v>1307</v>
      </c>
      <c r="X303" t="s">
        <v>37</v>
      </c>
    </row>
    <row r="304" spans="1:24">
      <c r="A304" t="s">
        <v>721</v>
      </c>
      <c r="B304" t="s">
        <v>112</v>
      </c>
      <c r="C304" t="s">
        <v>117</v>
      </c>
      <c r="D304" t="s">
        <v>117</v>
      </c>
      <c r="E304" t="s">
        <v>722</v>
      </c>
      <c r="F304" t="s">
        <v>1215</v>
      </c>
      <c r="G304" t="s">
        <v>27</v>
      </c>
      <c r="H304">
        <f>VLOOKUP(A304,[1]ISIMM!$F$6:$Z$431,10,FALSE)</f>
        <v>223</v>
      </c>
      <c r="I304">
        <f>VLOOKUP(A304,[1]ISIMM!$F$6:$Z$431,11,FALSE)</f>
        <v>276</v>
      </c>
      <c r="J304">
        <f>VLOOKUP(A304,[1]ISIMM!$F$6:$Z$431,12,FALSE)</f>
        <v>258</v>
      </c>
      <c r="K304">
        <f>VLOOKUP(A304,[1]ISIMM!$F$6:$Z$431,13,FALSE)</f>
        <v>265</v>
      </c>
      <c r="L304">
        <f>VLOOKUP(A304,[1]ISIMM!$F$6:$Z$431,14,FALSE)</f>
        <v>1022</v>
      </c>
      <c r="M304">
        <f>VLOOKUP(A304,[1]ISIMM!$F$6:$Z$431,16,FALSE)</f>
        <v>0.75</v>
      </c>
      <c r="N304">
        <f>VLOOKUP(A304,[1]ISIMM!$F$6:$Z$431,17,FALSE)</f>
        <v>0</v>
      </c>
      <c r="O304">
        <f>VLOOKUP(A304,[1]ISIMM!$F$6:$Z$431,18,FALSE)</f>
        <v>0.5</v>
      </c>
      <c r="P304">
        <f>VLOOKUP(A304,[1]ISIMM!$F$6:$Z$431,19,FALSE)</f>
        <v>0.5</v>
      </c>
      <c r="Q304">
        <f>VLOOKUP(A304,[1]ISIMM!$F$6:$Z$431,20,FALSE)</f>
        <v>0.3</v>
      </c>
      <c r="R304">
        <f>VLOOKUP(A304,[1]ISIMM!$F$6:$Z$431,21,FALSE)</f>
        <v>0</v>
      </c>
      <c r="S304" t="s">
        <v>1308</v>
      </c>
      <c r="T304" t="s">
        <v>37</v>
      </c>
      <c r="U304" t="s">
        <v>37</v>
      </c>
      <c r="V304" t="s">
        <v>37</v>
      </c>
      <c r="W304" t="s">
        <v>36</v>
      </c>
      <c r="X304" t="s">
        <v>37</v>
      </c>
    </row>
    <row r="305" spans="1:24">
      <c r="A305" t="s">
        <v>723</v>
      </c>
      <c r="B305" t="s">
        <v>112</v>
      </c>
      <c r="C305" t="s">
        <v>117</v>
      </c>
      <c r="D305" t="s">
        <v>117</v>
      </c>
      <c r="E305" t="s">
        <v>724</v>
      </c>
      <c r="F305" t="s">
        <v>1216</v>
      </c>
      <c r="G305" t="s">
        <v>27</v>
      </c>
      <c r="H305">
        <f>VLOOKUP(A305,[1]ISIMM!$F$6:$Z$431,10,FALSE)</f>
        <v>133</v>
      </c>
      <c r="I305">
        <f>VLOOKUP(A305,[1]ISIMM!$F$6:$Z$431,11,FALSE)</f>
        <v>126</v>
      </c>
      <c r="J305">
        <f>VLOOKUP(A305,[1]ISIMM!$F$6:$Z$431,12,FALSE)</f>
        <v>101</v>
      </c>
      <c r="K305">
        <f>VLOOKUP(A305,[1]ISIMM!$F$6:$Z$431,13,FALSE)</f>
        <v>9</v>
      </c>
      <c r="L305">
        <f>VLOOKUP(A305,[1]ISIMM!$F$6:$Z$431,14,FALSE)</f>
        <v>369</v>
      </c>
      <c r="M305">
        <f>VLOOKUP(A305,[1]ISIMM!$F$6:$Z$431,16,FALSE)</f>
        <v>1</v>
      </c>
      <c r="N305">
        <f>VLOOKUP(A305,[1]ISIMM!$F$6:$Z$431,17,FALSE)</f>
        <v>1</v>
      </c>
      <c r="O305">
        <f>VLOOKUP(A305,[1]ISIMM!$F$6:$Z$431,18,FALSE)</f>
        <v>0</v>
      </c>
      <c r="P305">
        <f>VLOOKUP(A305,[1]ISIMM!$F$6:$Z$431,19,FALSE)</f>
        <v>0</v>
      </c>
      <c r="Q305">
        <f>VLOOKUP(A305,[1]ISIMM!$F$6:$Z$431,20,FALSE)</f>
        <v>0</v>
      </c>
      <c r="R305">
        <f>VLOOKUP(A305,[1]ISIMM!$F$6:$Z$431,21,FALSE)</f>
        <v>1</v>
      </c>
      <c r="S305" t="s">
        <v>1307</v>
      </c>
      <c r="T305" t="s">
        <v>1307</v>
      </c>
      <c r="U305" t="s">
        <v>37</v>
      </c>
      <c r="V305" t="s">
        <v>37</v>
      </c>
      <c r="W305" t="s">
        <v>37</v>
      </c>
      <c r="X305" t="s">
        <v>1307</v>
      </c>
    </row>
    <row r="306" spans="1:24">
      <c r="A306" t="s">
        <v>725</v>
      </c>
      <c r="B306" t="s">
        <v>112</v>
      </c>
      <c r="C306" t="s">
        <v>117</v>
      </c>
      <c r="D306" t="s">
        <v>117</v>
      </c>
      <c r="E306" t="s">
        <v>726</v>
      </c>
      <c r="F306" t="s">
        <v>1217</v>
      </c>
      <c r="G306" t="s">
        <v>27</v>
      </c>
      <c r="H306">
        <f>VLOOKUP(A306,[1]ISIMM!$F$6:$Z$431,10,FALSE)</f>
        <v>259</v>
      </c>
      <c r="I306">
        <f>VLOOKUP(A306,[1]ISIMM!$F$6:$Z$431,11,FALSE)</f>
        <v>263</v>
      </c>
      <c r="J306">
        <f>VLOOKUP(A306,[1]ISIMM!$F$6:$Z$431,12,FALSE)</f>
        <v>251</v>
      </c>
      <c r="K306">
        <f>VLOOKUP(A306,[1]ISIMM!$F$6:$Z$431,13,FALSE)</f>
        <v>218</v>
      </c>
      <c r="L306">
        <f>VLOOKUP(A306,[1]ISIMM!$F$6:$Z$431,14,FALSE)</f>
        <v>991</v>
      </c>
      <c r="M306">
        <f>VLOOKUP(A306,[1]ISIMM!$F$6:$Z$431,16,FALSE)</f>
        <v>0.91</v>
      </c>
      <c r="N306">
        <f>VLOOKUP(A306,[1]ISIMM!$F$6:$Z$431,17,FALSE)</f>
        <v>1</v>
      </c>
      <c r="O306">
        <f>VLOOKUP(A306,[1]ISIMM!$F$6:$Z$431,18,FALSE)</f>
        <v>1</v>
      </c>
      <c r="P306">
        <f>VLOOKUP(A306,[1]ISIMM!$F$6:$Z$431,19,FALSE)</f>
        <v>1</v>
      </c>
      <c r="Q306">
        <f>VLOOKUP(A306,[1]ISIMM!$F$6:$Z$431,20,FALSE)</f>
        <v>1</v>
      </c>
      <c r="R306">
        <f>VLOOKUP(A306,[1]ISIMM!$F$6:$Z$431,21,FALSE)</f>
        <v>1</v>
      </c>
      <c r="S306" t="s">
        <v>1308</v>
      </c>
      <c r="T306" t="s">
        <v>1307</v>
      </c>
      <c r="U306" t="s">
        <v>1307</v>
      </c>
      <c r="V306" t="s">
        <v>1307</v>
      </c>
      <c r="W306" t="s">
        <v>1307</v>
      </c>
      <c r="X306" t="s">
        <v>1307</v>
      </c>
    </row>
    <row r="307" spans="1:24">
      <c r="A307" t="s">
        <v>727</v>
      </c>
      <c r="B307" t="s">
        <v>112</v>
      </c>
      <c r="C307" t="s">
        <v>117</v>
      </c>
      <c r="D307" t="s">
        <v>117</v>
      </c>
      <c r="E307" t="s">
        <v>728</v>
      </c>
      <c r="F307" t="s">
        <v>1218</v>
      </c>
      <c r="G307" t="s">
        <v>27</v>
      </c>
      <c r="H307">
        <f>VLOOKUP(A307,[1]ISIMM!$F$6:$Z$431,10,FALSE)</f>
        <v>268</v>
      </c>
      <c r="I307">
        <f>VLOOKUP(A307,[1]ISIMM!$F$6:$Z$431,11,FALSE)</f>
        <v>280</v>
      </c>
      <c r="J307">
        <f>VLOOKUP(A307,[1]ISIMM!$F$6:$Z$431,12,FALSE)</f>
        <v>281</v>
      </c>
      <c r="K307">
        <f>VLOOKUP(A307,[1]ISIMM!$F$6:$Z$431,13,FALSE)</f>
        <v>234</v>
      </c>
      <c r="L307">
        <f>VLOOKUP(A307,[1]ISIMM!$F$6:$Z$431,14,FALSE)</f>
        <v>1063</v>
      </c>
      <c r="M307">
        <f>VLOOKUP(A307,[1]ISIMM!$F$6:$Z$431,16,FALSE)</f>
        <v>1</v>
      </c>
      <c r="N307">
        <f>VLOOKUP(A307,[1]ISIMM!$F$6:$Z$431,17,FALSE)</f>
        <v>1</v>
      </c>
      <c r="O307">
        <f>VLOOKUP(A307,[1]ISIMM!$F$6:$Z$431,18,FALSE)</f>
        <v>0</v>
      </c>
      <c r="P307">
        <f>VLOOKUP(A307,[1]ISIMM!$F$6:$Z$431,19,FALSE)</f>
        <v>0</v>
      </c>
      <c r="Q307">
        <f>VLOOKUP(A307,[1]ISIMM!$F$6:$Z$431,20,FALSE)</f>
        <v>0</v>
      </c>
      <c r="R307">
        <f>VLOOKUP(A307,[1]ISIMM!$F$6:$Z$431,21,FALSE)</f>
        <v>1</v>
      </c>
      <c r="S307" t="s">
        <v>1307</v>
      </c>
      <c r="T307" t="s">
        <v>1307</v>
      </c>
      <c r="U307" t="s">
        <v>37</v>
      </c>
      <c r="V307" t="s">
        <v>37</v>
      </c>
      <c r="W307" t="s">
        <v>37</v>
      </c>
      <c r="X307" t="s">
        <v>1307</v>
      </c>
    </row>
    <row r="308" spans="1:24">
      <c r="A308" t="s">
        <v>729</v>
      </c>
      <c r="B308" t="s">
        <v>112</v>
      </c>
      <c r="C308" t="s">
        <v>117</v>
      </c>
      <c r="D308" t="s">
        <v>117</v>
      </c>
      <c r="E308" t="s">
        <v>730</v>
      </c>
      <c r="F308" t="s">
        <v>731</v>
      </c>
      <c r="G308" t="s">
        <v>27</v>
      </c>
      <c r="H308">
        <f>VLOOKUP(A308,[1]ISIMM!$F$6:$Z$431,10,FALSE)</f>
        <v>255</v>
      </c>
      <c r="I308">
        <f>VLOOKUP(A308,[1]ISIMM!$F$6:$Z$431,11,FALSE)</f>
        <v>287</v>
      </c>
      <c r="J308">
        <f>VLOOKUP(A308,[1]ISIMM!$F$6:$Z$431,12,FALSE)</f>
        <v>531</v>
      </c>
      <c r="K308">
        <f>VLOOKUP(A308,[1]ISIMM!$F$6:$Z$431,13,FALSE)</f>
        <v>551</v>
      </c>
      <c r="L308">
        <f>VLOOKUP(A308,[1]ISIMM!$F$6:$Z$431,14,FALSE)</f>
        <v>1624</v>
      </c>
      <c r="M308">
        <f>VLOOKUP(A308,[1]ISIMM!$F$6:$Z$431,16,FALSE)</f>
        <v>0</v>
      </c>
      <c r="N308">
        <f>VLOOKUP(A308,[1]ISIMM!$F$6:$Z$431,17,FALSE)</f>
        <v>1</v>
      </c>
      <c r="O308">
        <f>VLOOKUP(A308,[1]ISIMM!$F$6:$Z$431,18,FALSE)</f>
        <v>0</v>
      </c>
      <c r="P308">
        <f>VLOOKUP(A308,[1]ISIMM!$F$6:$Z$431,19,FALSE)</f>
        <v>0</v>
      </c>
      <c r="Q308">
        <f>VLOOKUP(A308,[1]ISIMM!$F$6:$Z$431,20,FALSE)</f>
        <v>0</v>
      </c>
      <c r="R308">
        <f>VLOOKUP(A308,[1]ISIMM!$F$6:$Z$431,21,FALSE)</f>
        <v>0</v>
      </c>
      <c r="S308" t="s">
        <v>37</v>
      </c>
      <c r="T308" t="s">
        <v>1307</v>
      </c>
      <c r="U308" t="s">
        <v>37</v>
      </c>
      <c r="V308" t="s">
        <v>37</v>
      </c>
      <c r="W308" t="s">
        <v>37</v>
      </c>
      <c r="X308" t="s">
        <v>37</v>
      </c>
    </row>
    <row r="309" spans="1:24">
      <c r="A309" t="s">
        <v>732</v>
      </c>
      <c r="B309" t="s">
        <v>112</v>
      </c>
      <c r="C309" t="s">
        <v>117</v>
      </c>
      <c r="D309" t="s">
        <v>733</v>
      </c>
      <c r="E309" t="s">
        <v>734</v>
      </c>
      <c r="F309" t="s">
        <v>1219</v>
      </c>
      <c r="G309" t="s">
        <v>56</v>
      </c>
      <c r="H309">
        <f>VLOOKUP(A309,[1]ISIMM!$F$6:$Z$431,10,FALSE)</f>
        <v>1577</v>
      </c>
      <c r="I309">
        <f>VLOOKUP(A309,[1]ISIMM!$F$6:$Z$431,11,FALSE)</f>
        <v>1498</v>
      </c>
      <c r="J309">
        <f>VLOOKUP(A309,[1]ISIMM!$F$6:$Z$431,12,FALSE)</f>
        <v>648</v>
      </c>
      <c r="K309">
        <f>VLOOKUP(A309,[1]ISIMM!$F$6:$Z$431,13,FALSE)</f>
        <v>498</v>
      </c>
      <c r="L309">
        <f>VLOOKUP(A309,[1]ISIMM!$F$6:$Z$431,14,FALSE)</f>
        <v>4221</v>
      </c>
      <c r="M309">
        <f>VLOOKUP(A309,[1]ISIMM!$F$6:$Z$431,16,FALSE)</f>
        <v>0.75</v>
      </c>
      <c r="N309">
        <f>VLOOKUP(A309,[1]ISIMM!$F$6:$Z$431,17,FALSE)</f>
        <v>0.9</v>
      </c>
      <c r="O309">
        <f>VLOOKUP(A309,[1]ISIMM!$F$6:$Z$431,18,FALSE)</f>
        <v>0.8</v>
      </c>
      <c r="P309">
        <f>VLOOKUP(A309,[1]ISIMM!$F$6:$Z$431,19,FALSE)</f>
        <v>0.95</v>
      </c>
      <c r="Q309">
        <f>VLOOKUP(A309,[1]ISIMM!$F$6:$Z$431,20,FALSE)</f>
        <v>0.95</v>
      </c>
      <c r="R309">
        <f>VLOOKUP(A309,[1]ISIMM!$F$6:$Z$431,21,FALSE)</f>
        <v>1</v>
      </c>
      <c r="S309" t="s">
        <v>1308</v>
      </c>
      <c r="T309" t="s">
        <v>1308</v>
      </c>
      <c r="U309" t="s">
        <v>1308</v>
      </c>
      <c r="V309" t="s">
        <v>1308</v>
      </c>
      <c r="W309" t="s">
        <v>1308</v>
      </c>
      <c r="X309" t="s">
        <v>1307</v>
      </c>
    </row>
    <row r="310" spans="1:24">
      <c r="A310" t="s">
        <v>735</v>
      </c>
      <c r="B310" t="s">
        <v>112</v>
      </c>
      <c r="C310" t="s">
        <v>117</v>
      </c>
      <c r="D310" t="s">
        <v>733</v>
      </c>
      <c r="E310" t="s">
        <v>736</v>
      </c>
      <c r="F310" t="s">
        <v>1220</v>
      </c>
      <c r="G310" t="s">
        <v>56</v>
      </c>
      <c r="H310">
        <f>VLOOKUP(A310,[1]ISIMM!$F$6:$Z$431,10,FALSE)</f>
        <v>1060</v>
      </c>
      <c r="I310">
        <f>VLOOKUP(A310,[1]ISIMM!$F$6:$Z$431,11,FALSE)</f>
        <v>921</v>
      </c>
      <c r="J310">
        <f>VLOOKUP(A310,[1]ISIMM!$F$6:$Z$431,12,FALSE)</f>
        <v>481</v>
      </c>
      <c r="K310">
        <f>VLOOKUP(A310,[1]ISIMM!$F$6:$Z$431,13,FALSE)</f>
        <v>448</v>
      </c>
      <c r="L310">
        <f>VLOOKUP(A310,[1]ISIMM!$F$6:$Z$431,14,FALSE)</f>
        <v>2910</v>
      </c>
      <c r="M310">
        <f>VLOOKUP(A310,[1]ISIMM!$F$6:$Z$431,16,FALSE)</f>
        <v>0.75</v>
      </c>
      <c r="N310">
        <f>VLOOKUP(A310,[1]ISIMM!$F$6:$Z$431,17,FALSE)</f>
        <v>1</v>
      </c>
      <c r="O310">
        <f>VLOOKUP(A310,[1]ISIMM!$F$6:$Z$431,18,FALSE)</f>
        <v>0.8</v>
      </c>
      <c r="P310">
        <f>VLOOKUP(A310,[1]ISIMM!$F$6:$Z$431,19,FALSE)</f>
        <v>0.9</v>
      </c>
      <c r="Q310">
        <f>VLOOKUP(A310,[1]ISIMM!$F$6:$Z$431,20,FALSE)</f>
        <v>0.95</v>
      </c>
      <c r="R310">
        <f>VLOOKUP(A310,[1]ISIMM!$F$6:$Z$431,21,FALSE)</f>
        <v>1</v>
      </c>
      <c r="S310" t="s">
        <v>1308</v>
      </c>
      <c r="T310" t="s">
        <v>1307</v>
      </c>
      <c r="U310" t="s">
        <v>1308</v>
      </c>
      <c r="V310" t="s">
        <v>1308</v>
      </c>
      <c r="W310" t="s">
        <v>1308</v>
      </c>
      <c r="X310" t="s">
        <v>1307</v>
      </c>
    </row>
    <row r="311" spans="1:24">
      <c r="A311" t="s">
        <v>737</v>
      </c>
      <c r="B311" t="s">
        <v>112</v>
      </c>
      <c r="C311" t="s">
        <v>117</v>
      </c>
      <c r="D311" t="s">
        <v>733</v>
      </c>
      <c r="E311" t="s">
        <v>738</v>
      </c>
      <c r="F311" t="s">
        <v>1221</v>
      </c>
      <c r="G311" t="s">
        <v>56</v>
      </c>
      <c r="H311">
        <f>VLOOKUP(A311,[1]ISIMM!$F$6:$Z$431,10,FALSE)</f>
        <v>1197</v>
      </c>
      <c r="I311">
        <f>VLOOKUP(A311,[1]ISIMM!$F$6:$Z$431,11,FALSE)</f>
        <v>1030</v>
      </c>
      <c r="J311">
        <f>VLOOKUP(A311,[1]ISIMM!$F$6:$Z$431,12,FALSE)</f>
        <v>570</v>
      </c>
      <c r="K311">
        <f>VLOOKUP(A311,[1]ISIMM!$F$6:$Z$431,13,FALSE)</f>
        <v>478</v>
      </c>
      <c r="L311">
        <f>VLOOKUP(A311,[1]ISIMM!$F$6:$Z$431,14,FALSE)</f>
        <v>3275</v>
      </c>
      <c r="M311">
        <f>VLOOKUP(A311,[1]ISIMM!$F$6:$Z$431,16,FALSE)</f>
        <v>0.3</v>
      </c>
      <c r="N311">
        <f>VLOOKUP(A311,[1]ISIMM!$F$6:$Z$431,17,FALSE)</f>
        <v>1</v>
      </c>
      <c r="O311">
        <f>VLOOKUP(A311,[1]ISIMM!$F$6:$Z$431,18,FALSE)</f>
        <v>0.75</v>
      </c>
      <c r="P311">
        <f>VLOOKUP(A311,[1]ISIMM!$F$6:$Z$431,19,FALSE)</f>
        <v>0.5</v>
      </c>
      <c r="Q311">
        <f>VLOOKUP(A311,[1]ISIMM!$F$6:$Z$431,20,FALSE)</f>
        <v>0.9</v>
      </c>
      <c r="R311">
        <f>VLOOKUP(A311,[1]ISIMM!$F$6:$Z$431,21,FALSE)</f>
        <v>1</v>
      </c>
      <c r="S311" t="s">
        <v>36</v>
      </c>
      <c r="T311" t="s">
        <v>1307</v>
      </c>
      <c r="U311" t="s">
        <v>1308</v>
      </c>
      <c r="V311" t="s">
        <v>37</v>
      </c>
      <c r="W311" t="s">
        <v>1308</v>
      </c>
      <c r="X311" t="s">
        <v>1307</v>
      </c>
    </row>
    <row r="312" spans="1:24">
      <c r="A312" t="s">
        <v>739</v>
      </c>
      <c r="B312" t="s">
        <v>112</v>
      </c>
      <c r="C312" t="s">
        <v>117</v>
      </c>
      <c r="D312" t="s">
        <v>733</v>
      </c>
      <c r="E312" s="1" t="s">
        <v>740</v>
      </c>
      <c r="F312" t="s">
        <v>1222</v>
      </c>
      <c r="G312" t="s">
        <v>27</v>
      </c>
      <c r="H312">
        <f>VLOOKUP(A312,[1]ISIMM!$F$6:$Z$431,10,FALSE)</f>
        <v>1008</v>
      </c>
      <c r="I312">
        <f>VLOOKUP(A312,[1]ISIMM!$F$6:$Z$431,11,FALSE)</f>
        <v>942</v>
      </c>
      <c r="J312">
        <f>VLOOKUP(A312,[1]ISIMM!$F$6:$Z$431,12,FALSE)</f>
        <v>468</v>
      </c>
      <c r="K312">
        <f>VLOOKUP(A312,[1]ISIMM!$F$6:$Z$431,13,FALSE)</f>
        <v>420</v>
      </c>
      <c r="L312">
        <f>VLOOKUP(A312,[1]ISIMM!$F$6:$Z$431,14,FALSE)</f>
        <v>2838</v>
      </c>
      <c r="M312">
        <f>VLOOKUP(A312,[1]ISIMM!$F$6:$Z$431,16,FALSE)</f>
        <v>0.7</v>
      </c>
      <c r="N312">
        <f>VLOOKUP(A312,[1]ISIMM!$F$6:$Z$431,17,FALSE)</f>
        <v>1</v>
      </c>
      <c r="O312">
        <f>VLOOKUP(A312,[1]ISIMM!$F$6:$Z$431,18,FALSE)</f>
        <v>0.9</v>
      </c>
      <c r="P312">
        <f>VLOOKUP(A312,[1]ISIMM!$F$6:$Z$431,19,FALSE)</f>
        <v>0</v>
      </c>
      <c r="Q312">
        <f>VLOOKUP(A312,[1]ISIMM!$F$6:$Z$431,20,FALSE)</f>
        <v>0.95</v>
      </c>
      <c r="R312">
        <f>VLOOKUP(A312,[1]ISIMM!$F$6:$Z$431,21,FALSE)</f>
        <v>1</v>
      </c>
      <c r="S312" t="s">
        <v>1308</v>
      </c>
      <c r="T312" t="s">
        <v>1307</v>
      </c>
      <c r="U312" t="s">
        <v>1308</v>
      </c>
      <c r="V312" t="s">
        <v>37</v>
      </c>
      <c r="W312" t="s">
        <v>1308</v>
      </c>
      <c r="X312" t="s">
        <v>1307</v>
      </c>
    </row>
    <row r="313" spans="1:24">
      <c r="A313" t="s">
        <v>741</v>
      </c>
      <c r="B313" t="s">
        <v>112</v>
      </c>
      <c r="C313" t="s">
        <v>117</v>
      </c>
      <c r="D313" t="s">
        <v>733</v>
      </c>
      <c r="E313" t="s">
        <v>742</v>
      </c>
      <c r="F313" t="s">
        <v>1223</v>
      </c>
      <c r="G313" t="s">
        <v>27</v>
      </c>
      <c r="H313">
        <f>VLOOKUP(A313,[1]ISIMM!$F$6:$Z$431,10,FALSE)</f>
        <v>1071</v>
      </c>
      <c r="I313">
        <f>VLOOKUP(A313,[1]ISIMM!$F$6:$Z$431,11,FALSE)</f>
        <v>991</v>
      </c>
      <c r="J313">
        <f>VLOOKUP(A313,[1]ISIMM!$F$6:$Z$431,12,FALSE)</f>
        <v>414</v>
      </c>
      <c r="K313">
        <f>VLOOKUP(A313,[1]ISIMM!$F$6:$Z$431,13,FALSE)</f>
        <v>358</v>
      </c>
      <c r="L313">
        <f>VLOOKUP(A313,[1]ISIMM!$F$6:$Z$431,14,FALSE)</f>
        <v>2834</v>
      </c>
      <c r="M313">
        <f>VLOOKUP(A313,[1]ISIMM!$F$6:$Z$431,16,FALSE)</f>
        <v>0.5</v>
      </c>
      <c r="N313">
        <f>VLOOKUP(A313,[1]ISIMM!$F$6:$Z$431,17,FALSE)</f>
        <v>1</v>
      </c>
      <c r="O313">
        <f>VLOOKUP(A313,[1]ISIMM!$F$6:$Z$431,18,FALSE)</f>
        <v>0.9</v>
      </c>
      <c r="P313">
        <f>VLOOKUP(A313,[1]ISIMM!$F$6:$Z$431,19,FALSE)</f>
        <v>0</v>
      </c>
      <c r="Q313">
        <f>VLOOKUP(A313,[1]ISIMM!$F$6:$Z$431,20,FALSE)</f>
        <v>0.95</v>
      </c>
      <c r="R313">
        <f>VLOOKUP(A313,[1]ISIMM!$F$6:$Z$431,21,FALSE)</f>
        <v>0.33</v>
      </c>
      <c r="S313" t="s">
        <v>37</v>
      </c>
      <c r="T313" t="s">
        <v>1307</v>
      </c>
      <c r="U313" t="s">
        <v>1308</v>
      </c>
      <c r="V313" t="s">
        <v>37</v>
      </c>
      <c r="W313" t="s">
        <v>1308</v>
      </c>
      <c r="X313" t="s">
        <v>36</v>
      </c>
    </row>
    <row r="314" spans="1:24">
      <c r="A314" t="s">
        <v>743</v>
      </c>
      <c r="B314" t="s">
        <v>112</v>
      </c>
      <c r="C314" t="s">
        <v>117</v>
      </c>
      <c r="D314" t="s">
        <v>733</v>
      </c>
      <c r="E314" t="s">
        <v>744</v>
      </c>
      <c r="F314" t="s">
        <v>1224</v>
      </c>
      <c r="G314" t="s">
        <v>27</v>
      </c>
      <c r="H314">
        <f>VLOOKUP(A314,[1]ISIMM!$F$6:$Z$431,10,FALSE)</f>
        <v>1147</v>
      </c>
      <c r="I314">
        <f>VLOOKUP(A314,[1]ISIMM!$F$6:$Z$431,11,FALSE)</f>
        <v>818</v>
      </c>
      <c r="J314">
        <f>VLOOKUP(A314,[1]ISIMM!$F$6:$Z$431,12,FALSE)</f>
        <v>785</v>
      </c>
      <c r="K314">
        <f>VLOOKUP(A314,[1]ISIMM!$F$6:$Z$431,13,FALSE)</f>
        <v>524</v>
      </c>
      <c r="L314">
        <f>VLOOKUP(A314,[1]ISIMM!$F$6:$Z$431,14,FALSE)</f>
        <v>3274</v>
      </c>
      <c r="M314">
        <f>VLOOKUP(A314,[1]ISIMM!$F$6:$Z$431,16,FALSE)</f>
        <v>0.8</v>
      </c>
      <c r="N314">
        <f>VLOOKUP(A314,[1]ISIMM!$F$6:$Z$431,17,FALSE)</f>
        <v>0.8</v>
      </c>
      <c r="O314">
        <f>VLOOKUP(A314,[1]ISIMM!$F$6:$Z$431,18,FALSE)</f>
        <v>1</v>
      </c>
      <c r="P314">
        <f>VLOOKUP(A314,[1]ISIMM!$F$6:$Z$431,19,FALSE)</f>
        <v>1</v>
      </c>
      <c r="Q314">
        <f>VLOOKUP(A314,[1]ISIMM!$F$6:$Z$431,20,FALSE)</f>
        <v>1</v>
      </c>
      <c r="R314">
        <f>VLOOKUP(A314,[1]ISIMM!$F$6:$Z$431,21,FALSE)</f>
        <v>0</v>
      </c>
      <c r="S314" t="s">
        <v>1308</v>
      </c>
      <c r="T314" t="s">
        <v>1308</v>
      </c>
      <c r="U314" t="s">
        <v>1307</v>
      </c>
      <c r="V314" t="s">
        <v>1307</v>
      </c>
      <c r="W314" t="s">
        <v>1307</v>
      </c>
      <c r="X314" t="s">
        <v>37</v>
      </c>
    </row>
    <row r="315" spans="1:24">
      <c r="A315" t="s">
        <v>745</v>
      </c>
      <c r="B315" t="s">
        <v>112</v>
      </c>
      <c r="C315" t="s">
        <v>117</v>
      </c>
      <c r="D315" t="s">
        <v>733</v>
      </c>
      <c r="E315" t="s">
        <v>746</v>
      </c>
      <c r="F315" t="s">
        <v>1225</v>
      </c>
      <c r="G315" t="s">
        <v>27</v>
      </c>
      <c r="H315">
        <f>VLOOKUP(A315,[1]ISIMM!$F$6:$Z$431,10,FALSE)</f>
        <v>118</v>
      </c>
      <c r="I315">
        <f>VLOOKUP(A315,[1]ISIMM!$F$6:$Z$431,11,FALSE)</f>
        <v>139</v>
      </c>
      <c r="J315">
        <f>VLOOKUP(A315,[1]ISIMM!$F$6:$Z$431,12,FALSE)</f>
        <v>98</v>
      </c>
      <c r="K315">
        <f>VLOOKUP(A315,[1]ISIMM!$F$6:$Z$431,13,FALSE)</f>
        <v>78</v>
      </c>
      <c r="L315">
        <f>VLOOKUP(A315,[1]ISIMM!$F$6:$Z$431,14,FALSE)</f>
        <v>433</v>
      </c>
      <c r="M315">
        <f>VLOOKUP(A315,[1]ISIMM!$F$6:$Z$431,16,FALSE)</f>
        <v>0.8</v>
      </c>
      <c r="N315">
        <f>VLOOKUP(A315,[1]ISIMM!$F$6:$Z$431,17,FALSE)</f>
        <v>1</v>
      </c>
      <c r="O315">
        <f>VLOOKUP(A315,[1]ISIMM!$F$6:$Z$431,18,FALSE)</f>
        <v>0</v>
      </c>
      <c r="P315">
        <f>VLOOKUP(A315,[1]ISIMM!$F$6:$Z$431,19,FALSE)</f>
        <v>0</v>
      </c>
      <c r="Q315">
        <f>VLOOKUP(A315,[1]ISIMM!$F$6:$Z$431,20,FALSE)</f>
        <v>0</v>
      </c>
      <c r="R315">
        <f>VLOOKUP(A315,[1]ISIMM!$F$6:$Z$431,21,FALSE)</f>
        <v>1</v>
      </c>
      <c r="S315" t="s">
        <v>1308</v>
      </c>
      <c r="T315" t="s">
        <v>1307</v>
      </c>
      <c r="U315" t="s">
        <v>37</v>
      </c>
      <c r="V315" t="s">
        <v>37</v>
      </c>
      <c r="W315" t="s">
        <v>37</v>
      </c>
      <c r="X315" t="s">
        <v>1307</v>
      </c>
    </row>
    <row r="316" spans="1:24">
      <c r="A316" t="s">
        <v>747</v>
      </c>
      <c r="B316" t="s">
        <v>112</v>
      </c>
      <c r="C316" t="s">
        <v>117</v>
      </c>
      <c r="D316" t="s">
        <v>748</v>
      </c>
      <c r="E316" t="s">
        <v>749</v>
      </c>
      <c r="F316" t="s">
        <v>1226</v>
      </c>
      <c r="G316" t="s">
        <v>27</v>
      </c>
      <c r="H316">
        <f>VLOOKUP(A316,[1]ISIMM!$F$6:$Z$431,10,FALSE)</f>
        <v>32</v>
      </c>
      <c r="I316">
        <f>VLOOKUP(A316,[1]ISIMM!$F$6:$Z$431,11,FALSE)</f>
        <v>50</v>
      </c>
      <c r="J316">
        <f>VLOOKUP(A316,[1]ISIMM!$F$6:$Z$431,12,FALSE)</f>
        <v>32</v>
      </c>
      <c r="K316">
        <f>VLOOKUP(A316,[1]ISIMM!$F$6:$Z$431,13,FALSE)</f>
        <v>36</v>
      </c>
      <c r="L316">
        <f>VLOOKUP(A316,[1]ISIMM!$F$6:$Z$431,14,FALSE)</f>
        <v>150</v>
      </c>
      <c r="M316">
        <f>VLOOKUP(A316,[1]ISIMM!$F$6:$Z$431,16,FALSE)</f>
        <v>0.5</v>
      </c>
      <c r="N316">
        <f>VLOOKUP(A316,[1]ISIMM!$F$6:$Z$431,17,FALSE)</f>
        <v>1</v>
      </c>
      <c r="O316">
        <f>VLOOKUP(A316,[1]ISIMM!$F$6:$Z$431,18,FALSE)</f>
        <v>0</v>
      </c>
      <c r="P316">
        <f>VLOOKUP(A316,[1]ISIMM!$F$6:$Z$431,19,FALSE)</f>
        <v>0</v>
      </c>
      <c r="Q316">
        <f>VLOOKUP(A316,[1]ISIMM!$F$6:$Z$431,20,FALSE)</f>
        <v>0</v>
      </c>
      <c r="R316">
        <f>VLOOKUP(A316,[1]ISIMM!$F$6:$Z$431,21,FALSE)</f>
        <v>1</v>
      </c>
      <c r="S316" t="s">
        <v>37</v>
      </c>
      <c r="T316" t="s">
        <v>1307</v>
      </c>
      <c r="U316" t="s">
        <v>37</v>
      </c>
      <c r="V316" t="s">
        <v>37</v>
      </c>
      <c r="W316" t="s">
        <v>37</v>
      </c>
      <c r="X316" t="s">
        <v>1307</v>
      </c>
    </row>
    <row r="317" spans="1:24">
      <c r="A317" t="s">
        <v>750</v>
      </c>
      <c r="B317" t="s">
        <v>112</v>
      </c>
      <c r="C317" t="s">
        <v>117</v>
      </c>
      <c r="D317" t="s">
        <v>748</v>
      </c>
      <c r="E317" t="s">
        <v>751</v>
      </c>
      <c r="F317" t="s">
        <v>752</v>
      </c>
      <c r="G317" t="s">
        <v>95</v>
      </c>
      <c r="H317">
        <f>VLOOKUP(A317,[1]ISIMM!$F$6:$Z$431,10,FALSE)</f>
        <v>47</v>
      </c>
      <c r="I317">
        <f>VLOOKUP(A317,[1]ISIMM!$F$6:$Z$431,11,FALSE)</f>
        <v>46</v>
      </c>
      <c r="J317">
        <f>VLOOKUP(A317,[1]ISIMM!$F$6:$Z$431,12,FALSE)</f>
        <v>23</v>
      </c>
      <c r="K317">
        <f>VLOOKUP(A317,[1]ISIMM!$F$6:$Z$431,13,FALSE)</f>
        <v>21</v>
      </c>
      <c r="L317">
        <f>VLOOKUP(A317,[1]ISIMM!$F$6:$Z$431,14,FALSE)</f>
        <v>137</v>
      </c>
      <c r="M317">
        <f>VLOOKUP(A317,[1]ISIMM!$F$6:$Z$431,16,FALSE)</f>
        <v>0</v>
      </c>
      <c r="N317">
        <f>VLOOKUP(A317,[1]ISIMM!$F$6:$Z$431,17,FALSE)</f>
        <v>1</v>
      </c>
      <c r="O317">
        <f>VLOOKUP(A317,[1]ISIMM!$F$6:$Z$431,18,FALSE)</f>
        <v>0</v>
      </c>
      <c r="P317">
        <f>VLOOKUP(A317,[1]ISIMM!$F$6:$Z$431,19,FALSE)</f>
        <v>0</v>
      </c>
      <c r="Q317">
        <f>VLOOKUP(A317,[1]ISIMM!$F$6:$Z$431,20,FALSE)</f>
        <v>0</v>
      </c>
      <c r="R317">
        <f>VLOOKUP(A317,[1]ISIMM!$F$6:$Z$431,21,FALSE)</f>
        <v>0</v>
      </c>
      <c r="S317" t="s">
        <v>37</v>
      </c>
      <c r="T317" t="s">
        <v>1307</v>
      </c>
      <c r="U317" t="s">
        <v>37</v>
      </c>
      <c r="V317" t="s">
        <v>37</v>
      </c>
      <c r="W317" t="s">
        <v>37</v>
      </c>
      <c r="X317" t="s">
        <v>37</v>
      </c>
    </row>
    <row r="318" spans="1:24">
      <c r="A318" t="s">
        <v>753</v>
      </c>
      <c r="B318" t="s">
        <v>112</v>
      </c>
      <c r="C318" t="s">
        <v>117</v>
      </c>
      <c r="D318" t="s">
        <v>748</v>
      </c>
      <c r="E318" t="s">
        <v>754</v>
      </c>
      <c r="F318" t="s">
        <v>1227</v>
      </c>
      <c r="G318" t="s">
        <v>27</v>
      </c>
      <c r="H318">
        <f>VLOOKUP(A318,[1]ISIMM!$F$6:$Z$431,10,FALSE)</f>
        <v>132</v>
      </c>
      <c r="I318">
        <f>VLOOKUP(A318,[1]ISIMM!$F$6:$Z$431,11,FALSE)</f>
        <v>101</v>
      </c>
      <c r="J318">
        <f>VLOOKUP(A318,[1]ISIMM!$F$6:$Z$431,12,FALSE)</f>
        <v>123</v>
      </c>
      <c r="K318">
        <f>VLOOKUP(A318,[1]ISIMM!$F$6:$Z$431,13,FALSE)</f>
        <v>107</v>
      </c>
      <c r="L318">
        <f>VLOOKUP(A318,[1]ISIMM!$F$6:$Z$431,14,FALSE)</f>
        <v>463</v>
      </c>
      <c r="M318">
        <f>VLOOKUP(A318,[1]ISIMM!$F$6:$Z$431,16,FALSE)</f>
        <v>0.6</v>
      </c>
      <c r="N318">
        <f>VLOOKUP(A318,[1]ISIMM!$F$6:$Z$431,17,FALSE)</f>
        <v>0</v>
      </c>
      <c r="O318">
        <f>VLOOKUP(A318,[1]ISIMM!$F$6:$Z$431,18,FALSE)</f>
        <v>0.1</v>
      </c>
      <c r="P318">
        <f>VLOOKUP(A318,[1]ISIMM!$F$6:$Z$431,19,FALSE)</f>
        <v>0</v>
      </c>
      <c r="Q318">
        <f>VLOOKUP(A318,[1]ISIMM!$F$6:$Z$431,20,FALSE)</f>
        <v>0</v>
      </c>
      <c r="R318">
        <f>VLOOKUP(A318,[1]ISIMM!$F$6:$Z$431,21,FALSE)</f>
        <v>0</v>
      </c>
      <c r="S318" t="s">
        <v>1308</v>
      </c>
      <c r="T318" t="s">
        <v>37</v>
      </c>
      <c r="U318" t="s">
        <v>36</v>
      </c>
      <c r="V318" t="s">
        <v>37</v>
      </c>
      <c r="W318" t="s">
        <v>37</v>
      </c>
      <c r="X318" t="s">
        <v>37</v>
      </c>
    </row>
    <row r="319" spans="1:24">
      <c r="A319" t="s">
        <v>755</v>
      </c>
      <c r="B319" t="s">
        <v>112</v>
      </c>
      <c r="C319" t="s">
        <v>112</v>
      </c>
      <c r="D319" t="s">
        <v>756</v>
      </c>
      <c r="E319" t="s">
        <v>757</v>
      </c>
      <c r="F319" t="s">
        <v>1228</v>
      </c>
      <c r="G319" t="s">
        <v>27</v>
      </c>
      <c r="H319">
        <f>VLOOKUP(A319,[1]ISIMM!$F$6:$Z$431,10,FALSE)</f>
        <v>370</v>
      </c>
      <c r="I319">
        <f>VLOOKUP(A319,[1]ISIMM!$F$6:$Z$431,11,FALSE)</f>
        <v>380</v>
      </c>
      <c r="J319">
        <f>VLOOKUP(A319,[1]ISIMM!$F$6:$Z$431,12,FALSE)</f>
        <v>190</v>
      </c>
      <c r="K319">
        <f>VLOOKUP(A319,[1]ISIMM!$F$6:$Z$431,13,FALSE)</f>
        <v>180</v>
      </c>
      <c r="L319">
        <f>VLOOKUP(A319,[1]ISIMM!$F$6:$Z$431,14,FALSE)</f>
        <v>1120</v>
      </c>
      <c r="M319">
        <f>VLOOKUP(A319,[1]ISIMM!$F$6:$Z$431,16,FALSE)</f>
        <v>0.75</v>
      </c>
      <c r="N319">
        <f>VLOOKUP(A319,[1]ISIMM!$F$6:$Z$431,17,FALSE)</f>
        <v>0</v>
      </c>
      <c r="O319">
        <f>VLOOKUP(A319,[1]ISIMM!$F$6:$Z$431,18,FALSE)</f>
        <v>1</v>
      </c>
      <c r="P319">
        <f>VLOOKUP(A319,[1]ISIMM!$F$6:$Z$431,19,FALSE)</f>
        <v>1</v>
      </c>
      <c r="Q319">
        <f>VLOOKUP(A319,[1]ISIMM!$F$6:$Z$431,20,FALSE)</f>
        <v>1</v>
      </c>
      <c r="R319">
        <f>VLOOKUP(A319,[1]ISIMM!$F$6:$Z$431,21,FALSE)</f>
        <v>0.7</v>
      </c>
      <c r="S319" t="s">
        <v>1308</v>
      </c>
      <c r="T319" t="s">
        <v>37</v>
      </c>
      <c r="U319" t="s">
        <v>1307</v>
      </c>
      <c r="V319" t="s">
        <v>1307</v>
      </c>
      <c r="W319" t="s">
        <v>1307</v>
      </c>
      <c r="X319" t="s">
        <v>1308</v>
      </c>
    </row>
    <row r="320" spans="1:24">
      <c r="A320" t="s">
        <v>758</v>
      </c>
      <c r="B320" t="s">
        <v>112</v>
      </c>
      <c r="C320" t="s">
        <v>112</v>
      </c>
      <c r="D320" t="s">
        <v>759</v>
      </c>
      <c r="E320" t="s">
        <v>760</v>
      </c>
      <c r="F320" t="s">
        <v>761</v>
      </c>
      <c r="G320" t="s">
        <v>27</v>
      </c>
      <c r="H320">
        <f>VLOOKUP(A320,[1]ISIMM!$F$6:$Z$431,10,FALSE)</f>
        <v>222</v>
      </c>
      <c r="I320">
        <f>VLOOKUP(A320,[1]ISIMM!$F$6:$Z$431,11,FALSE)</f>
        <v>248</v>
      </c>
      <c r="J320">
        <f>VLOOKUP(A320,[1]ISIMM!$F$6:$Z$431,12,FALSE)</f>
        <v>134</v>
      </c>
      <c r="K320">
        <f>VLOOKUP(A320,[1]ISIMM!$F$6:$Z$431,13,FALSE)</f>
        <v>115</v>
      </c>
      <c r="L320">
        <f>VLOOKUP(A320,[1]ISIMM!$F$6:$Z$431,14,FALSE)</f>
        <v>719</v>
      </c>
      <c r="M320">
        <f>VLOOKUP(A320,[1]ISIMM!$F$6:$Z$431,16,FALSE)</f>
        <v>0.95</v>
      </c>
      <c r="N320">
        <f>VLOOKUP(A320,[1]ISIMM!$F$6:$Z$431,17,FALSE)</f>
        <v>0.95</v>
      </c>
      <c r="O320">
        <f>VLOOKUP(A320,[1]ISIMM!$F$6:$Z$431,18,FALSE)</f>
        <v>1</v>
      </c>
      <c r="P320">
        <f>VLOOKUP(A320,[1]ISIMM!$F$6:$Z$431,19,FALSE)</f>
        <v>1</v>
      </c>
      <c r="Q320">
        <f>VLOOKUP(A320,[1]ISIMM!$F$6:$Z$431,20,FALSE)</f>
        <v>1</v>
      </c>
      <c r="R320">
        <f>VLOOKUP(A320,[1]ISIMM!$F$6:$Z$431,21,FALSE)</f>
        <v>0.2</v>
      </c>
      <c r="S320" t="s">
        <v>1308</v>
      </c>
      <c r="T320" t="s">
        <v>1308</v>
      </c>
      <c r="U320" t="s">
        <v>1307</v>
      </c>
      <c r="V320" t="s">
        <v>1307</v>
      </c>
      <c r="W320" t="s">
        <v>1307</v>
      </c>
      <c r="X320" t="s">
        <v>36</v>
      </c>
    </row>
    <row r="321" spans="1:24">
      <c r="A321" t="s">
        <v>762</v>
      </c>
      <c r="B321" t="s">
        <v>112</v>
      </c>
      <c r="C321" t="s">
        <v>112</v>
      </c>
      <c r="D321" t="s">
        <v>759</v>
      </c>
      <c r="E321" t="s">
        <v>763</v>
      </c>
      <c r="F321" t="s">
        <v>761</v>
      </c>
      <c r="G321" t="s">
        <v>27</v>
      </c>
      <c r="H321">
        <f>VLOOKUP(A321,[1]ISIMM!$F$6:$Z$431,10,FALSE)</f>
        <v>585</v>
      </c>
      <c r="I321">
        <f>VLOOKUP(A321,[1]ISIMM!$F$6:$Z$431,11,FALSE)</f>
        <v>653</v>
      </c>
      <c r="J321">
        <f>VLOOKUP(A321,[1]ISIMM!$F$6:$Z$431,12,FALSE)</f>
        <v>354</v>
      </c>
      <c r="K321">
        <f>VLOOKUP(A321,[1]ISIMM!$F$6:$Z$431,13,FALSE)</f>
        <v>302</v>
      </c>
      <c r="L321">
        <f>VLOOKUP(A321,[1]ISIMM!$F$6:$Z$431,14,FALSE)</f>
        <v>1894</v>
      </c>
      <c r="M321">
        <f>VLOOKUP(A321,[1]ISIMM!$F$6:$Z$431,16,FALSE)</f>
        <v>1</v>
      </c>
      <c r="N321">
        <f>VLOOKUP(A321,[1]ISIMM!$F$6:$Z$431,17,FALSE)</f>
        <v>0.8</v>
      </c>
      <c r="O321">
        <f>VLOOKUP(A321,[1]ISIMM!$F$6:$Z$431,18,FALSE)</f>
        <v>0.9</v>
      </c>
      <c r="P321">
        <f>VLOOKUP(A321,[1]ISIMM!$F$6:$Z$431,19,FALSE)</f>
        <v>1</v>
      </c>
      <c r="Q321">
        <f>VLOOKUP(A321,[1]ISIMM!$F$6:$Z$431,20,FALSE)</f>
        <v>0</v>
      </c>
      <c r="R321">
        <f>VLOOKUP(A321,[1]ISIMM!$F$6:$Z$431,21,FALSE)</f>
        <v>0.2</v>
      </c>
      <c r="S321" t="s">
        <v>1307</v>
      </c>
      <c r="T321" t="s">
        <v>1308</v>
      </c>
      <c r="U321" t="s">
        <v>1308</v>
      </c>
      <c r="V321" t="s">
        <v>1307</v>
      </c>
      <c r="W321" t="s">
        <v>37</v>
      </c>
      <c r="X321" t="s">
        <v>36</v>
      </c>
    </row>
    <row r="322" spans="1:24">
      <c r="A322" t="s">
        <v>764</v>
      </c>
      <c r="B322" t="s">
        <v>112</v>
      </c>
      <c r="C322" t="s">
        <v>112</v>
      </c>
      <c r="D322" t="s">
        <v>759</v>
      </c>
      <c r="E322" t="s">
        <v>765</v>
      </c>
      <c r="F322" t="s">
        <v>761</v>
      </c>
      <c r="G322" t="s">
        <v>27</v>
      </c>
      <c r="H322">
        <f>VLOOKUP(A322,[1]ISIMM!$F$6:$Z$431,10,FALSE)</f>
        <v>232</v>
      </c>
      <c r="I322">
        <f>VLOOKUP(A322,[1]ISIMM!$F$6:$Z$431,11,FALSE)</f>
        <v>258</v>
      </c>
      <c r="J322">
        <f>VLOOKUP(A322,[1]ISIMM!$F$6:$Z$431,12,FALSE)</f>
        <v>140</v>
      </c>
      <c r="K322">
        <f>VLOOKUP(A322,[1]ISIMM!$F$6:$Z$431,13,FALSE)</f>
        <v>120</v>
      </c>
      <c r="L322">
        <f>VLOOKUP(A322,[1]ISIMM!$F$6:$Z$431,14,FALSE)</f>
        <v>750</v>
      </c>
      <c r="M322">
        <f>VLOOKUP(A322,[1]ISIMM!$F$6:$Z$431,16,FALSE)</f>
        <v>1</v>
      </c>
      <c r="N322">
        <f>VLOOKUP(A322,[1]ISIMM!$F$6:$Z$431,17,FALSE)</f>
        <v>0.95</v>
      </c>
      <c r="O322">
        <f>VLOOKUP(A322,[1]ISIMM!$F$6:$Z$431,18,FALSE)</f>
        <v>0</v>
      </c>
      <c r="P322">
        <f>VLOOKUP(A322,[1]ISIMM!$F$6:$Z$431,19,FALSE)</f>
        <v>0.25</v>
      </c>
      <c r="Q322">
        <f>VLOOKUP(A322,[1]ISIMM!$F$6:$Z$431,20,FALSE)</f>
        <v>0</v>
      </c>
      <c r="R322">
        <f>VLOOKUP(A322,[1]ISIMM!$F$6:$Z$431,21,FALSE)</f>
        <v>0.2</v>
      </c>
      <c r="S322" t="s">
        <v>1307</v>
      </c>
      <c r="T322" t="s">
        <v>1308</v>
      </c>
      <c r="U322" t="s">
        <v>37</v>
      </c>
      <c r="V322" t="s">
        <v>36</v>
      </c>
      <c r="W322" t="s">
        <v>37</v>
      </c>
      <c r="X322" t="s">
        <v>36</v>
      </c>
    </row>
    <row r="323" spans="1:24">
      <c r="A323" t="s">
        <v>766</v>
      </c>
      <c r="B323" t="s">
        <v>112</v>
      </c>
      <c r="C323" t="s">
        <v>112</v>
      </c>
      <c r="D323" t="s">
        <v>759</v>
      </c>
      <c r="E323" t="s">
        <v>767</v>
      </c>
      <c r="F323" t="s">
        <v>761</v>
      </c>
      <c r="G323" t="s">
        <v>27</v>
      </c>
      <c r="H323">
        <f>VLOOKUP(A323,[1]ISIMM!$F$6:$Z$431,10,FALSE)</f>
        <v>499</v>
      </c>
      <c r="I323">
        <f>VLOOKUP(A323,[1]ISIMM!$F$6:$Z$431,11,FALSE)</f>
        <v>556</v>
      </c>
      <c r="J323">
        <f>VLOOKUP(A323,[1]ISIMM!$F$6:$Z$431,12,FALSE)</f>
        <v>302</v>
      </c>
      <c r="K323">
        <f>VLOOKUP(A323,[1]ISIMM!$F$6:$Z$431,13,FALSE)</f>
        <v>260</v>
      </c>
      <c r="L323">
        <f>VLOOKUP(A323,[1]ISIMM!$F$6:$Z$431,14,FALSE)</f>
        <v>1617</v>
      </c>
      <c r="M323">
        <f>VLOOKUP(A323,[1]ISIMM!$F$6:$Z$431,16,FALSE)</f>
        <v>1</v>
      </c>
      <c r="N323">
        <f>VLOOKUP(A323,[1]ISIMM!$F$6:$Z$431,17,FALSE)</f>
        <v>0.8</v>
      </c>
      <c r="O323">
        <f>VLOOKUP(A323,[1]ISIMM!$F$6:$Z$431,18,FALSE)</f>
        <v>0.8</v>
      </c>
      <c r="P323">
        <f>VLOOKUP(A323,[1]ISIMM!$F$6:$Z$431,19,FALSE)</f>
        <v>0</v>
      </c>
      <c r="Q323">
        <f>VLOOKUP(A323,[1]ISIMM!$F$6:$Z$431,20,FALSE)</f>
        <v>0</v>
      </c>
      <c r="R323">
        <f>VLOOKUP(A323,[1]ISIMM!$F$6:$Z$431,21,FALSE)</f>
        <v>1</v>
      </c>
      <c r="S323" t="s">
        <v>1307</v>
      </c>
      <c r="T323" t="s">
        <v>1308</v>
      </c>
      <c r="U323" t="s">
        <v>1308</v>
      </c>
      <c r="V323" t="s">
        <v>37</v>
      </c>
      <c r="W323" t="s">
        <v>37</v>
      </c>
      <c r="X323" t="s">
        <v>1307</v>
      </c>
    </row>
    <row r="324" spans="1:24">
      <c r="A324" t="s">
        <v>768</v>
      </c>
      <c r="B324" t="s">
        <v>112</v>
      </c>
      <c r="C324" t="s">
        <v>112</v>
      </c>
      <c r="D324" t="s">
        <v>759</v>
      </c>
      <c r="E324" t="s">
        <v>769</v>
      </c>
      <c r="F324" t="s">
        <v>761</v>
      </c>
      <c r="G324" t="s">
        <v>27</v>
      </c>
      <c r="H324">
        <f>VLOOKUP(A324,[1]ISIMM!$F$6:$Z$431,10,FALSE)</f>
        <v>334</v>
      </c>
      <c r="I324">
        <f>VLOOKUP(A324,[1]ISIMM!$F$6:$Z$431,11,FALSE)</f>
        <v>370</v>
      </c>
      <c r="J324">
        <f>VLOOKUP(A324,[1]ISIMM!$F$6:$Z$431,12,FALSE)</f>
        <v>203</v>
      </c>
      <c r="K324">
        <f>VLOOKUP(A324,[1]ISIMM!$F$6:$Z$431,13,FALSE)</f>
        <v>173</v>
      </c>
      <c r="L324">
        <f>VLOOKUP(A324,[1]ISIMM!$F$6:$Z$431,14,FALSE)</f>
        <v>1080</v>
      </c>
      <c r="M324">
        <f>VLOOKUP(A324,[1]ISIMM!$F$6:$Z$431,16,FALSE)</f>
        <v>1</v>
      </c>
      <c r="N324">
        <f>VLOOKUP(A324,[1]ISIMM!$F$6:$Z$431,17,FALSE)</f>
        <v>0.95</v>
      </c>
      <c r="O324">
        <f>VLOOKUP(A324,[1]ISIMM!$F$6:$Z$431,18,FALSE)</f>
        <v>0.9</v>
      </c>
      <c r="P324">
        <f>VLOOKUP(A324,[1]ISIMM!$F$6:$Z$431,19,FALSE)</f>
        <v>0</v>
      </c>
      <c r="Q324">
        <f>VLOOKUP(A324,[1]ISIMM!$F$6:$Z$431,20,FALSE)</f>
        <v>0</v>
      </c>
      <c r="R324">
        <f>VLOOKUP(A324,[1]ISIMM!$F$6:$Z$431,21,FALSE)</f>
        <v>1</v>
      </c>
      <c r="S324" t="s">
        <v>1307</v>
      </c>
      <c r="T324" t="s">
        <v>1308</v>
      </c>
      <c r="U324" t="s">
        <v>1308</v>
      </c>
      <c r="V324" t="s">
        <v>37</v>
      </c>
      <c r="W324" t="s">
        <v>37</v>
      </c>
      <c r="X324" t="s">
        <v>1307</v>
      </c>
    </row>
    <row r="325" spans="1:24">
      <c r="A325" t="s">
        <v>770</v>
      </c>
      <c r="B325" t="s">
        <v>112</v>
      </c>
      <c r="C325" t="s">
        <v>112</v>
      </c>
      <c r="D325" t="s">
        <v>759</v>
      </c>
      <c r="E325" t="s">
        <v>771</v>
      </c>
      <c r="F325" t="s">
        <v>761</v>
      </c>
      <c r="G325" t="s">
        <v>27</v>
      </c>
      <c r="H325">
        <f>VLOOKUP(A325,[1]ISIMM!$F$6:$Z$431,10,FALSE)</f>
        <v>352</v>
      </c>
      <c r="I325">
        <f>VLOOKUP(A325,[1]ISIMM!$F$6:$Z$431,11,FALSE)</f>
        <v>393</v>
      </c>
      <c r="J325">
        <f>VLOOKUP(A325,[1]ISIMM!$F$6:$Z$431,12,FALSE)</f>
        <v>213</v>
      </c>
      <c r="K325">
        <f>VLOOKUP(A325,[1]ISIMM!$F$6:$Z$431,13,FALSE)</f>
        <v>181</v>
      </c>
      <c r="L325">
        <f>VLOOKUP(A325,[1]ISIMM!$F$6:$Z$431,14,FALSE)</f>
        <v>1139</v>
      </c>
      <c r="M325">
        <f>VLOOKUP(A325,[1]ISIMM!$F$6:$Z$431,16,FALSE)</f>
        <v>0.7</v>
      </c>
      <c r="N325">
        <f>VLOOKUP(A325,[1]ISIMM!$F$6:$Z$431,17,FALSE)</f>
        <v>0.6</v>
      </c>
      <c r="O325">
        <f>VLOOKUP(A325,[1]ISIMM!$F$6:$Z$431,18,FALSE)</f>
        <v>1</v>
      </c>
      <c r="P325">
        <f>VLOOKUP(A325,[1]ISIMM!$F$6:$Z$431,19,FALSE)</f>
        <v>0</v>
      </c>
      <c r="Q325">
        <f>VLOOKUP(A325,[1]ISIMM!$F$6:$Z$431,20,FALSE)</f>
        <v>0</v>
      </c>
      <c r="R325">
        <f>VLOOKUP(A325,[1]ISIMM!$F$6:$Z$431,21,FALSE)</f>
        <v>0.2</v>
      </c>
      <c r="S325" t="s">
        <v>1308</v>
      </c>
      <c r="T325" t="s">
        <v>1308</v>
      </c>
      <c r="U325" t="s">
        <v>1307</v>
      </c>
      <c r="V325" t="s">
        <v>37</v>
      </c>
      <c r="W325" t="s">
        <v>37</v>
      </c>
      <c r="X325" t="s">
        <v>36</v>
      </c>
    </row>
    <row r="326" spans="1:24">
      <c r="A326" t="s">
        <v>772</v>
      </c>
      <c r="B326" t="s">
        <v>112</v>
      </c>
      <c r="C326" t="s">
        <v>112</v>
      </c>
      <c r="D326" t="s">
        <v>759</v>
      </c>
      <c r="E326" t="s">
        <v>773</v>
      </c>
      <c r="F326" t="s">
        <v>761</v>
      </c>
      <c r="G326" t="s">
        <v>27</v>
      </c>
      <c r="H326">
        <f>VLOOKUP(A326,[1]ISIMM!$F$6:$Z$431,10,FALSE)</f>
        <v>223</v>
      </c>
      <c r="I326">
        <f>VLOOKUP(A326,[1]ISIMM!$F$6:$Z$431,11,FALSE)</f>
        <v>248</v>
      </c>
      <c r="J326">
        <f>VLOOKUP(A326,[1]ISIMM!$F$6:$Z$431,12,FALSE)</f>
        <v>134</v>
      </c>
      <c r="K326">
        <f>VLOOKUP(A326,[1]ISIMM!$F$6:$Z$431,13,FALSE)</f>
        <v>115</v>
      </c>
      <c r="L326">
        <f>VLOOKUP(A326,[1]ISIMM!$F$6:$Z$431,14,FALSE)</f>
        <v>720</v>
      </c>
      <c r="M326">
        <f>VLOOKUP(A326,[1]ISIMM!$F$6:$Z$431,16,FALSE)</f>
        <v>0.5</v>
      </c>
      <c r="N326">
        <f>VLOOKUP(A326,[1]ISIMM!$F$6:$Z$431,17,FALSE)</f>
        <v>0.5</v>
      </c>
      <c r="O326">
        <f>VLOOKUP(A326,[1]ISIMM!$F$6:$Z$431,18,FALSE)</f>
        <v>0.8</v>
      </c>
      <c r="P326">
        <f>VLOOKUP(A326,[1]ISIMM!$F$6:$Z$431,19,FALSE)</f>
        <v>0</v>
      </c>
      <c r="Q326">
        <f>VLOOKUP(A326,[1]ISIMM!$F$6:$Z$431,20,FALSE)</f>
        <v>0</v>
      </c>
      <c r="R326">
        <f>VLOOKUP(A326,[1]ISIMM!$F$6:$Z$431,21,FALSE)</f>
        <v>0.2</v>
      </c>
      <c r="S326" t="s">
        <v>37</v>
      </c>
      <c r="T326" t="s">
        <v>37</v>
      </c>
      <c r="U326" t="s">
        <v>1308</v>
      </c>
      <c r="V326" t="s">
        <v>37</v>
      </c>
      <c r="W326" t="s">
        <v>37</v>
      </c>
      <c r="X326" t="s">
        <v>36</v>
      </c>
    </row>
    <row r="327" spans="1:24">
      <c r="A327" t="s">
        <v>774</v>
      </c>
      <c r="B327" t="s">
        <v>112</v>
      </c>
      <c r="C327" t="s">
        <v>112</v>
      </c>
      <c r="D327" t="s">
        <v>759</v>
      </c>
      <c r="E327" t="s">
        <v>775</v>
      </c>
      <c r="F327" t="s">
        <v>761</v>
      </c>
      <c r="G327" t="s">
        <v>27</v>
      </c>
      <c r="H327">
        <f>VLOOKUP(A327,[1]ISIMM!$F$6:$Z$431,10,FALSE)</f>
        <v>189</v>
      </c>
      <c r="I327">
        <f>VLOOKUP(A327,[1]ISIMM!$F$6:$Z$431,11,FALSE)</f>
        <v>211</v>
      </c>
      <c r="J327">
        <f>VLOOKUP(A327,[1]ISIMM!$F$6:$Z$431,12,FALSE)</f>
        <v>114</v>
      </c>
      <c r="K327">
        <f>VLOOKUP(A327,[1]ISIMM!$F$6:$Z$431,13,FALSE)</f>
        <v>98</v>
      </c>
      <c r="L327">
        <f>VLOOKUP(A327,[1]ISIMM!$F$6:$Z$431,14,FALSE)</f>
        <v>612</v>
      </c>
      <c r="M327">
        <f>VLOOKUP(A327,[1]ISIMM!$F$6:$Z$431,16,FALSE)</f>
        <v>0.85</v>
      </c>
      <c r="N327">
        <f>VLOOKUP(A327,[1]ISIMM!$F$6:$Z$431,17,FALSE)</f>
        <v>0.35</v>
      </c>
      <c r="O327">
        <f>VLOOKUP(A327,[1]ISIMM!$F$6:$Z$431,18,FALSE)</f>
        <v>0.8</v>
      </c>
      <c r="P327">
        <f>VLOOKUP(A327,[1]ISIMM!$F$6:$Z$431,19,FALSE)</f>
        <v>0.2</v>
      </c>
      <c r="Q327">
        <f>VLOOKUP(A327,[1]ISIMM!$F$6:$Z$431,20,FALSE)</f>
        <v>0.5</v>
      </c>
      <c r="R327">
        <f>VLOOKUP(A327,[1]ISIMM!$F$6:$Z$431,21,FALSE)</f>
        <v>0.75</v>
      </c>
      <c r="S327" t="s">
        <v>1308</v>
      </c>
      <c r="T327" t="s">
        <v>36</v>
      </c>
      <c r="U327" t="s">
        <v>1308</v>
      </c>
      <c r="V327" t="s">
        <v>36</v>
      </c>
      <c r="W327" t="s">
        <v>37</v>
      </c>
      <c r="X327" t="s">
        <v>1308</v>
      </c>
    </row>
    <row r="328" spans="1:24">
      <c r="A328" t="s">
        <v>776</v>
      </c>
      <c r="B328" t="s">
        <v>112</v>
      </c>
      <c r="C328" t="s">
        <v>112</v>
      </c>
      <c r="D328" t="s">
        <v>759</v>
      </c>
      <c r="E328" t="s">
        <v>777</v>
      </c>
      <c r="F328" t="s">
        <v>761</v>
      </c>
      <c r="G328" t="s">
        <v>27</v>
      </c>
      <c r="H328">
        <f>VLOOKUP(A328,[1]ISIMM!$F$6:$Z$431,10,FALSE)</f>
        <v>389</v>
      </c>
      <c r="I328">
        <f>VLOOKUP(A328,[1]ISIMM!$F$6:$Z$431,11,FALSE)</f>
        <v>434</v>
      </c>
      <c r="J328">
        <f>VLOOKUP(A328,[1]ISIMM!$F$6:$Z$431,12,FALSE)</f>
        <v>235</v>
      </c>
      <c r="K328">
        <f>VLOOKUP(A328,[1]ISIMM!$F$6:$Z$431,13,FALSE)</f>
        <v>201</v>
      </c>
      <c r="L328">
        <f>VLOOKUP(A328,[1]ISIMM!$F$6:$Z$431,14,FALSE)</f>
        <v>1259</v>
      </c>
      <c r="M328">
        <f>VLOOKUP(A328,[1]ISIMM!$F$6:$Z$431,16,FALSE)</f>
        <v>1</v>
      </c>
      <c r="N328">
        <f>VLOOKUP(A328,[1]ISIMM!$F$6:$Z$431,17,FALSE)</f>
        <v>0.75</v>
      </c>
      <c r="O328">
        <f>VLOOKUP(A328,[1]ISIMM!$F$6:$Z$431,18,FALSE)</f>
        <v>0.8</v>
      </c>
      <c r="P328">
        <f>VLOOKUP(A328,[1]ISIMM!$F$6:$Z$431,19,FALSE)</f>
        <v>0.25</v>
      </c>
      <c r="Q328">
        <f>VLOOKUP(A328,[1]ISIMM!$F$6:$Z$431,20,FALSE)</f>
        <v>0.5</v>
      </c>
      <c r="R328">
        <f>VLOOKUP(A328,[1]ISIMM!$F$6:$Z$431,21,FALSE)</f>
        <v>0.7</v>
      </c>
      <c r="S328" t="s">
        <v>1307</v>
      </c>
      <c r="T328" t="s">
        <v>1308</v>
      </c>
      <c r="U328" t="s">
        <v>1308</v>
      </c>
      <c r="V328" t="s">
        <v>36</v>
      </c>
      <c r="W328" t="s">
        <v>37</v>
      </c>
      <c r="X328" t="s">
        <v>1308</v>
      </c>
    </row>
    <row r="329" spans="1:24">
      <c r="A329" t="s">
        <v>778</v>
      </c>
      <c r="B329" t="s">
        <v>112</v>
      </c>
      <c r="C329" t="s">
        <v>112</v>
      </c>
      <c r="D329" t="s">
        <v>759</v>
      </c>
      <c r="E329" t="s">
        <v>779</v>
      </c>
      <c r="F329" t="s">
        <v>761</v>
      </c>
      <c r="G329" t="s">
        <v>27</v>
      </c>
      <c r="H329">
        <f>VLOOKUP(A329,[1]ISIMM!$F$6:$Z$431,10,FALSE)</f>
        <v>393</v>
      </c>
      <c r="I329">
        <f>VLOOKUP(A329,[1]ISIMM!$F$6:$Z$431,11,FALSE)</f>
        <v>355</v>
      </c>
      <c r="J329">
        <f>VLOOKUP(A329,[1]ISIMM!$F$6:$Z$431,12,FALSE)</f>
        <v>328</v>
      </c>
      <c r="K329">
        <f>VLOOKUP(A329,[1]ISIMM!$F$6:$Z$431,13,FALSE)</f>
        <v>296</v>
      </c>
      <c r="L329">
        <f>VLOOKUP(A329,[1]ISIMM!$F$6:$Z$431,14,FALSE)</f>
        <v>1372</v>
      </c>
      <c r="M329">
        <f>VLOOKUP(A329,[1]ISIMM!$F$6:$Z$431,16,FALSE)</f>
        <v>1</v>
      </c>
      <c r="N329">
        <f>VLOOKUP(A329,[1]ISIMM!$F$6:$Z$431,17,FALSE)</f>
        <v>0.5</v>
      </c>
      <c r="O329">
        <f>VLOOKUP(A329,[1]ISIMM!$F$6:$Z$431,18,FALSE)</f>
        <v>0.9</v>
      </c>
      <c r="P329">
        <f>VLOOKUP(A329,[1]ISIMM!$F$6:$Z$431,19,FALSE)</f>
        <v>0.25</v>
      </c>
      <c r="Q329">
        <f>VLOOKUP(A329,[1]ISIMM!$F$6:$Z$431,20,FALSE)</f>
        <v>0.5</v>
      </c>
      <c r="R329">
        <f>VLOOKUP(A329,[1]ISIMM!$F$6:$Z$431,21,FALSE)</f>
        <v>1</v>
      </c>
      <c r="S329" t="s">
        <v>1307</v>
      </c>
      <c r="T329" t="s">
        <v>37</v>
      </c>
      <c r="U329" t="s">
        <v>1308</v>
      </c>
      <c r="V329" t="s">
        <v>36</v>
      </c>
      <c r="W329" t="s">
        <v>37</v>
      </c>
      <c r="X329" t="s">
        <v>1307</v>
      </c>
    </row>
    <row r="330" spans="1:24">
      <c r="A330" t="s">
        <v>780</v>
      </c>
      <c r="B330" t="s">
        <v>112</v>
      </c>
      <c r="C330" t="s">
        <v>112</v>
      </c>
      <c r="D330" t="s">
        <v>759</v>
      </c>
      <c r="E330" t="s">
        <v>781</v>
      </c>
      <c r="F330" t="s">
        <v>761</v>
      </c>
      <c r="G330" t="s">
        <v>27</v>
      </c>
      <c r="H330">
        <f>VLOOKUP(A330,[1]ISIMM!$F$6:$Z$431,10,FALSE)</f>
        <v>121</v>
      </c>
      <c r="I330">
        <f>VLOOKUP(A330,[1]ISIMM!$F$6:$Z$431,11,FALSE)</f>
        <v>134</v>
      </c>
      <c r="J330">
        <f>VLOOKUP(A330,[1]ISIMM!$F$6:$Z$431,12,FALSE)</f>
        <v>73</v>
      </c>
      <c r="K330">
        <f>VLOOKUP(A330,[1]ISIMM!$F$6:$Z$431,13,FALSE)</f>
        <v>62</v>
      </c>
      <c r="L330">
        <f>VLOOKUP(A330,[1]ISIMM!$F$6:$Z$431,14,FALSE)</f>
        <v>390</v>
      </c>
      <c r="M330">
        <f>VLOOKUP(A330,[1]ISIMM!$F$6:$Z$431,16,FALSE)</f>
        <v>1</v>
      </c>
      <c r="N330">
        <f>VLOOKUP(A330,[1]ISIMM!$F$6:$Z$431,17,FALSE)</f>
        <v>0.9</v>
      </c>
      <c r="O330">
        <f>VLOOKUP(A330,[1]ISIMM!$F$6:$Z$431,18,FALSE)</f>
        <v>0.7</v>
      </c>
      <c r="P330">
        <f>VLOOKUP(A330,[1]ISIMM!$F$6:$Z$431,19,FALSE)</f>
        <v>0.5</v>
      </c>
      <c r="Q330">
        <f>VLOOKUP(A330,[1]ISIMM!$F$6:$Z$431,20,FALSE)</f>
        <v>0.5</v>
      </c>
      <c r="R330">
        <f>VLOOKUP(A330,[1]ISIMM!$F$6:$Z$431,21,FALSE)</f>
        <v>1</v>
      </c>
      <c r="S330" t="s">
        <v>1307</v>
      </c>
      <c r="T330" t="s">
        <v>1308</v>
      </c>
      <c r="U330" t="s">
        <v>1308</v>
      </c>
      <c r="V330" t="s">
        <v>37</v>
      </c>
      <c r="W330" t="s">
        <v>37</v>
      </c>
      <c r="X330" t="s">
        <v>1307</v>
      </c>
    </row>
    <row r="331" spans="1:24">
      <c r="A331" t="s">
        <v>782</v>
      </c>
      <c r="B331" t="s">
        <v>112</v>
      </c>
      <c r="C331" t="s">
        <v>112</v>
      </c>
      <c r="D331" t="s">
        <v>759</v>
      </c>
      <c r="E331" t="s">
        <v>783</v>
      </c>
      <c r="F331" t="s">
        <v>761</v>
      </c>
      <c r="G331" t="s">
        <v>27</v>
      </c>
      <c r="H331">
        <f>VLOOKUP(A331,[1]ISIMM!$F$6:$Z$431,10,FALSE)</f>
        <v>380</v>
      </c>
      <c r="I331">
        <f>VLOOKUP(A331,[1]ISIMM!$F$6:$Z$431,11,FALSE)</f>
        <v>424</v>
      </c>
      <c r="J331">
        <f>VLOOKUP(A331,[1]ISIMM!$F$6:$Z$431,12,FALSE)</f>
        <v>230</v>
      </c>
      <c r="K331">
        <f>VLOOKUP(A331,[1]ISIMM!$F$6:$Z$431,13,FALSE)</f>
        <v>196</v>
      </c>
      <c r="L331">
        <f>VLOOKUP(A331,[1]ISIMM!$F$6:$Z$431,14,FALSE)</f>
        <v>1230</v>
      </c>
      <c r="M331">
        <f>VLOOKUP(A331,[1]ISIMM!$F$6:$Z$431,16,FALSE)</f>
        <v>0.5</v>
      </c>
      <c r="N331">
        <f>VLOOKUP(A331,[1]ISIMM!$F$6:$Z$431,17,FALSE)</f>
        <v>0.6</v>
      </c>
      <c r="O331">
        <f>VLOOKUP(A331,[1]ISIMM!$F$6:$Z$431,18,FALSE)</f>
        <v>0.8</v>
      </c>
      <c r="P331">
        <f>VLOOKUP(A331,[1]ISIMM!$F$6:$Z$431,19,FALSE)</f>
        <v>0</v>
      </c>
      <c r="Q331">
        <f>VLOOKUP(A331,[1]ISIMM!$F$6:$Z$431,20,FALSE)</f>
        <v>0</v>
      </c>
      <c r="R331">
        <f>VLOOKUP(A331,[1]ISIMM!$F$6:$Z$431,21,FALSE)</f>
        <v>1</v>
      </c>
      <c r="S331" t="s">
        <v>37</v>
      </c>
      <c r="T331" t="s">
        <v>1308</v>
      </c>
      <c r="U331" t="s">
        <v>1308</v>
      </c>
      <c r="V331" t="s">
        <v>37</v>
      </c>
      <c r="W331" t="s">
        <v>37</v>
      </c>
      <c r="X331" t="s">
        <v>1307</v>
      </c>
    </row>
    <row r="332" spans="1:24">
      <c r="A332" t="s">
        <v>784</v>
      </c>
      <c r="B332" t="s">
        <v>112</v>
      </c>
      <c r="C332" t="s">
        <v>112</v>
      </c>
      <c r="D332" t="s">
        <v>759</v>
      </c>
      <c r="E332" t="s">
        <v>785</v>
      </c>
      <c r="F332" t="s">
        <v>1229</v>
      </c>
      <c r="G332" t="s">
        <v>27</v>
      </c>
      <c r="H332">
        <f>VLOOKUP(A332,[1]ISIMM!$F$6:$Z$431,10,FALSE)</f>
        <v>571</v>
      </c>
      <c r="I332">
        <f>VLOOKUP(A332,[1]ISIMM!$F$6:$Z$431,11,FALSE)</f>
        <v>619</v>
      </c>
      <c r="J332">
        <f>VLOOKUP(A332,[1]ISIMM!$F$6:$Z$431,12,FALSE)</f>
        <v>952</v>
      </c>
      <c r="K332">
        <f>VLOOKUP(A332,[1]ISIMM!$F$6:$Z$431,13,FALSE)</f>
        <v>905</v>
      </c>
      <c r="L332">
        <f>VLOOKUP(A332,[1]ISIMM!$F$6:$Z$431,14,FALSE)</f>
        <v>3047</v>
      </c>
      <c r="M332">
        <f>VLOOKUP(A332,[1]ISIMM!$F$6:$Z$431,16,FALSE)</f>
        <v>0.5</v>
      </c>
      <c r="N332">
        <f>VLOOKUP(A332,[1]ISIMM!$F$6:$Z$431,17,FALSE)</f>
        <v>0.5</v>
      </c>
      <c r="O332">
        <f>VLOOKUP(A332,[1]ISIMM!$F$6:$Z$431,18,FALSE)</f>
        <v>0</v>
      </c>
      <c r="P332">
        <f>VLOOKUP(A332,[1]ISIMM!$F$6:$Z$431,19,FALSE)</f>
        <v>0</v>
      </c>
      <c r="Q332">
        <f>VLOOKUP(A332,[1]ISIMM!$F$6:$Z$431,20,FALSE)</f>
        <v>0</v>
      </c>
      <c r="R332">
        <f>VLOOKUP(A332,[1]ISIMM!$F$6:$Z$431,21,FALSE)</f>
        <v>1</v>
      </c>
      <c r="S332" t="s">
        <v>37</v>
      </c>
      <c r="T332" t="s">
        <v>37</v>
      </c>
      <c r="U332" t="s">
        <v>37</v>
      </c>
      <c r="V332" t="s">
        <v>37</v>
      </c>
      <c r="W332" t="s">
        <v>37</v>
      </c>
      <c r="X332" t="s">
        <v>1307</v>
      </c>
    </row>
    <row r="333" spans="1:24">
      <c r="A333" t="s">
        <v>786</v>
      </c>
      <c r="B333" t="s">
        <v>112</v>
      </c>
      <c r="C333" t="s">
        <v>112</v>
      </c>
      <c r="D333" t="s">
        <v>759</v>
      </c>
      <c r="E333" t="s">
        <v>787</v>
      </c>
      <c r="F333" t="s">
        <v>761</v>
      </c>
      <c r="G333" t="s">
        <v>27</v>
      </c>
      <c r="H333">
        <f>VLOOKUP(A333,[1]ISIMM!$F$6:$Z$431,10,FALSE)</f>
        <v>158</v>
      </c>
      <c r="I333">
        <f>VLOOKUP(A333,[1]ISIMM!$F$6:$Z$431,11,FALSE)</f>
        <v>176</v>
      </c>
      <c r="J333">
        <f>VLOOKUP(A333,[1]ISIMM!$F$6:$Z$431,12,FALSE)</f>
        <v>95</v>
      </c>
      <c r="K333">
        <f>VLOOKUP(A333,[1]ISIMM!$F$6:$Z$431,13,FALSE)</f>
        <v>81</v>
      </c>
      <c r="L333">
        <f>VLOOKUP(A333,[1]ISIMM!$F$6:$Z$431,14,FALSE)</f>
        <v>510</v>
      </c>
      <c r="M333">
        <f>VLOOKUP(A333,[1]ISIMM!$F$6:$Z$431,16,FALSE)</f>
        <v>0.9</v>
      </c>
      <c r="N333">
        <f>VLOOKUP(A333,[1]ISIMM!$F$6:$Z$431,17,FALSE)</f>
        <v>0.95</v>
      </c>
      <c r="O333">
        <f>VLOOKUP(A333,[1]ISIMM!$F$6:$Z$431,18,FALSE)</f>
        <v>0.7</v>
      </c>
      <c r="P333">
        <f>VLOOKUP(A333,[1]ISIMM!$F$6:$Z$431,19,FALSE)</f>
        <v>0.25</v>
      </c>
      <c r="Q333">
        <f>VLOOKUP(A333,[1]ISIMM!$F$6:$Z$431,20,FALSE)</f>
        <v>0.25</v>
      </c>
      <c r="R333">
        <f>VLOOKUP(A333,[1]ISIMM!$F$6:$Z$431,21,FALSE)</f>
        <v>0.25</v>
      </c>
      <c r="S333" t="s">
        <v>1308</v>
      </c>
      <c r="T333" t="s">
        <v>1308</v>
      </c>
      <c r="U333" t="s">
        <v>1308</v>
      </c>
      <c r="V333" t="s">
        <v>36</v>
      </c>
      <c r="W333" t="s">
        <v>36</v>
      </c>
      <c r="X333" t="s">
        <v>36</v>
      </c>
    </row>
    <row r="334" spans="1:24">
      <c r="A334" t="s">
        <v>788</v>
      </c>
      <c r="B334" t="s">
        <v>112</v>
      </c>
      <c r="C334" t="s">
        <v>112</v>
      </c>
      <c r="D334" t="s">
        <v>759</v>
      </c>
      <c r="E334" t="s">
        <v>789</v>
      </c>
      <c r="F334" t="s">
        <v>761</v>
      </c>
      <c r="G334" t="s">
        <v>27</v>
      </c>
      <c r="H334">
        <f>VLOOKUP(A334,[1]ISIMM!$F$6:$Z$431,10,FALSE)</f>
        <v>426</v>
      </c>
      <c r="I334">
        <f>VLOOKUP(A334,[1]ISIMM!$F$6:$Z$431,11,FALSE)</f>
        <v>475</v>
      </c>
      <c r="J334">
        <f>VLOOKUP(A334,[1]ISIMM!$F$6:$Z$431,12,FALSE)</f>
        <v>257</v>
      </c>
      <c r="K334">
        <f>VLOOKUP(A334,[1]ISIMM!$F$6:$Z$431,13,FALSE)</f>
        <v>220</v>
      </c>
      <c r="L334">
        <f>VLOOKUP(A334,[1]ISIMM!$F$6:$Z$431,14,FALSE)</f>
        <v>1378</v>
      </c>
      <c r="M334">
        <f>VLOOKUP(A334,[1]ISIMM!$F$6:$Z$431,16,FALSE)</f>
        <v>1</v>
      </c>
      <c r="N334">
        <f>VLOOKUP(A334,[1]ISIMM!$F$6:$Z$431,17,FALSE)</f>
        <v>0.8</v>
      </c>
      <c r="O334">
        <f>VLOOKUP(A334,[1]ISIMM!$F$6:$Z$431,18,FALSE)</f>
        <v>0.8</v>
      </c>
      <c r="P334">
        <f>VLOOKUP(A334,[1]ISIMM!$F$6:$Z$431,19,FALSE)</f>
        <v>0.25</v>
      </c>
      <c r="Q334">
        <f>VLOOKUP(A334,[1]ISIMM!$F$6:$Z$431,20,FALSE)</f>
        <v>0.25</v>
      </c>
      <c r="R334">
        <f>VLOOKUP(A334,[1]ISIMM!$F$6:$Z$431,21,FALSE)</f>
        <v>1</v>
      </c>
      <c r="S334" t="s">
        <v>1307</v>
      </c>
      <c r="T334" t="s">
        <v>1308</v>
      </c>
      <c r="U334" t="s">
        <v>1308</v>
      </c>
      <c r="V334" t="s">
        <v>36</v>
      </c>
      <c r="W334" t="s">
        <v>36</v>
      </c>
      <c r="X334" t="s">
        <v>1307</v>
      </c>
    </row>
    <row r="335" spans="1:24">
      <c r="A335" t="s">
        <v>790</v>
      </c>
      <c r="B335" t="s">
        <v>112</v>
      </c>
      <c r="C335" t="s">
        <v>112</v>
      </c>
      <c r="D335" t="s">
        <v>759</v>
      </c>
      <c r="E335" t="s">
        <v>791</v>
      </c>
      <c r="F335" t="s">
        <v>761</v>
      </c>
      <c r="G335" t="s">
        <v>27</v>
      </c>
      <c r="H335">
        <f>VLOOKUP(A335,[1]ISIMM!$F$6:$Z$431,10,FALSE)</f>
        <v>318</v>
      </c>
      <c r="I335">
        <f>VLOOKUP(A335,[1]ISIMM!$F$6:$Z$431,11,FALSE)</f>
        <v>356</v>
      </c>
      <c r="J335">
        <f>VLOOKUP(A335,[1]ISIMM!$F$6:$Z$431,12,FALSE)</f>
        <v>193</v>
      </c>
      <c r="K335">
        <f>VLOOKUP(A335,[1]ISIMM!$F$6:$Z$431,13,FALSE)</f>
        <v>165</v>
      </c>
      <c r="L335">
        <f>VLOOKUP(A335,[1]ISIMM!$F$6:$Z$431,14,FALSE)</f>
        <v>1032</v>
      </c>
      <c r="M335">
        <f>VLOOKUP(A335,[1]ISIMM!$F$6:$Z$431,16,FALSE)</f>
        <v>0.9</v>
      </c>
      <c r="N335">
        <f>VLOOKUP(A335,[1]ISIMM!$F$6:$Z$431,17,FALSE)</f>
        <v>0.8</v>
      </c>
      <c r="O335">
        <f>VLOOKUP(A335,[1]ISIMM!$F$6:$Z$431,18,FALSE)</f>
        <v>0</v>
      </c>
      <c r="P335">
        <f>VLOOKUP(A335,[1]ISIMM!$F$6:$Z$431,19,FALSE)</f>
        <v>0</v>
      </c>
      <c r="Q335">
        <f>VLOOKUP(A335,[1]ISIMM!$F$6:$Z$431,20,FALSE)</f>
        <v>0</v>
      </c>
      <c r="R335">
        <f>VLOOKUP(A335,[1]ISIMM!$F$6:$Z$431,21,FALSE)</f>
        <v>0</v>
      </c>
      <c r="S335" t="s">
        <v>1308</v>
      </c>
      <c r="T335" t="s">
        <v>1308</v>
      </c>
      <c r="U335" t="s">
        <v>37</v>
      </c>
      <c r="V335" t="s">
        <v>37</v>
      </c>
      <c r="W335" t="s">
        <v>37</v>
      </c>
      <c r="X335" t="s">
        <v>37</v>
      </c>
    </row>
    <row r="336" spans="1:24">
      <c r="A336" t="s">
        <v>792</v>
      </c>
      <c r="B336" t="s">
        <v>112</v>
      </c>
      <c r="C336" t="s">
        <v>112</v>
      </c>
      <c r="D336" t="s">
        <v>759</v>
      </c>
      <c r="E336" t="s">
        <v>793</v>
      </c>
      <c r="F336" t="s">
        <v>761</v>
      </c>
      <c r="G336" t="s">
        <v>27</v>
      </c>
      <c r="H336">
        <f>VLOOKUP(A336,[1]ISIMM!$F$6:$Z$431,10,FALSE)</f>
        <v>315</v>
      </c>
      <c r="I336">
        <f>VLOOKUP(A336,[1]ISIMM!$F$6:$Z$431,11,FALSE)</f>
        <v>351</v>
      </c>
      <c r="J336">
        <f>VLOOKUP(A336,[1]ISIMM!$F$6:$Z$431,12,FALSE)</f>
        <v>191</v>
      </c>
      <c r="K336">
        <f>VLOOKUP(A336,[1]ISIMM!$F$6:$Z$431,13,FALSE)</f>
        <v>163</v>
      </c>
      <c r="L336">
        <f>VLOOKUP(A336,[1]ISIMM!$F$6:$Z$431,14,FALSE)</f>
        <v>1020</v>
      </c>
      <c r="M336">
        <f>VLOOKUP(A336,[1]ISIMM!$F$6:$Z$431,16,FALSE)</f>
        <v>0.8</v>
      </c>
      <c r="N336">
        <f>VLOOKUP(A336,[1]ISIMM!$F$6:$Z$431,17,FALSE)</f>
        <v>0.4</v>
      </c>
      <c r="O336">
        <f>VLOOKUP(A336,[1]ISIMM!$F$6:$Z$431,18,FALSE)</f>
        <v>0.8</v>
      </c>
      <c r="P336">
        <f>VLOOKUP(A336,[1]ISIMM!$F$6:$Z$431,19,FALSE)</f>
        <v>0</v>
      </c>
      <c r="Q336">
        <f>VLOOKUP(A336,[1]ISIMM!$F$6:$Z$431,20,FALSE)</f>
        <v>0</v>
      </c>
      <c r="R336">
        <f>VLOOKUP(A336,[1]ISIMM!$F$6:$Z$431,21,FALSE)</f>
        <v>0</v>
      </c>
      <c r="S336" t="s">
        <v>1308</v>
      </c>
      <c r="T336" t="s">
        <v>36</v>
      </c>
      <c r="U336" t="s">
        <v>1308</v>
      </c>
      <c r="V336" t="s">
        <v>37</v>
      </c>
      <c r="W336" t="s">
        <v>37</v>
      </c>
      <c r="X336" t="s">
        <v>37</v>
      </c>
    </row>
    <row r="337" spans="1:24">
      <c r="A337" t="s">
        <v>794</v>
      </c>
      <c r="B337" t="s">
        <v>112</v>
      </c>
      <c r="C337" t="s">
        <v>112</v>
      </c>
      <c r="D337" t="s">
        <v>759</v>
      </c>
      <c r="E337" t="s">
        <v>795</v>
      </c>
      <c r="F337" t="s">
        <v>761</v>
      </c>
      <c r="G337" t="s">
        <v>27</v>
      </c>
      <c r="H337">
        <f>VLOOKUP(A337,[1]ISIMM!$F$6:$Z$431,10,FALSE)</f>
        <v>55</v>
      </c>
      <c r="I337">
        <f>VLOOKUP(A337,[1]ISIMM!$F$6:$Z$431,11,FALSE)</f>
        <v>62</v>
      </c>
      <c r="J337">
        <f>VLOOKUP(A337,[1]ISIMM!$F$6:$Z$431,12,FALSE)</f>
        <v>34</v>
      </c>
      <c r="K337">
        <f>VLOOKUP(A337,[1]ISIMM!$F$6:$Z$431,13,FALSE)</f>
        <v>29</v>
      </c>
      <c r="L337">
        <f>VLOOKUP(A337,[1]ISIMM!$F$6:$Z$431,14,FALSE)</f>
        <v>180</v>
      </c>
      <c r="M337">
        <f>VLOOKUP(A337,[1]ISIMM!$F$6:$Z$431,16,FALSE)</f>
        <v>0.8</v>
      </c>
      <c r="N337">
        <f>VLOOKUP(A337,[1]ISIMM!$F$6:$Z$431,17,FALSE)</f>
        <v>0.7</v>
      </c>
      <c r="O337">
        <f>VLOOKUP(A337,[1]ISIMM!$F$6:$Z$431,18,FALSE)</f>
        <v>0.8</v>
      </c>
      <c r="P337">
        <f>VLOOKUP(A337,[1]ISIMM!$F$6:$Z$431,19,FALSE)</f>
        <v>5.0000000000000044E-2</v>
      </c>
      <c r="Q337">
        <f>VLOOKUP(A337,[1]ISIMM!$F$6:$Z$431,20,FALSE)</f>
        <v>0</v>
      </c>
      <c r="R337">
        <f>VLOOKUP(A337,[1]ISIMM!$F$6:$Z$431,21,FALSE)</f>
        <v>0</v>
      </c>
      <c r="S337" t="s">
        <v>1308</v>
      </c>
      <c r="T337" t="s">
        <v>1308</v>
      </c>
      <c r="U337" t="s">
        <v>1308</v>
      </c>
      <c r="V337" t="s">
        <v>36</v>
      </c>
      <c r="W337" t="s">
        <v>37</v>
      </c>
      <c r="X337" t="s">
        <v>37</v>
      </c>
    </row>
    <row r="338" spans="1:24">
      <c r="A338" t="s">
        <v>796</v>
      </c>
      <c r="B338" t="s">
        <v>112</v>
      </c>
      <c r="C338" t="s">
        <v>112</v>
      </c>
      <c r="D338" t="s">
        <v>759</v>
      </c>
      <c r="E338" t="s">
        <v>797</v>
      </c>
      <c r="F338" t="s">
        <v>761</v>
      </c>
      <c r="G338" t="s">
        <v>27</v>
      </c>
      <c r="H338">
        <f>VLOOKUP(A338,[1]ISIMM!$F$6:$Z$431,10,FALSE)</f>
        <v>306</v>
      </c>
      <c r="I338">
        <f>VLOOKUP(A338,[1]ISIMM!$F$6:$Z$431,11,FALSE)</f>
        <v>342</v>
      </c>
      <c r="J338">
        <f>VLOOKUP(A338,[1]ISIMM!$F$6:$Z$431,12,FALSE)</f>
        <v>184</v>
      </c>
      <c r="K338">
        <f>VLOOKUP(A338,[1]ISIMM!$F$6:$Z$431,13,FALSE)</f>
        <v>158</v>
      </c>
      <c r="L338">
        <f>VLOOKUP(A338,[1]ISIMM!$F$6:$Z$431,14,FALSE)</f>
        <v>990</v>
      </c>
      <c r="M338">
        <f>VLOOKUP(A338,[1]ISIMM!$F$6:$Z$431,16,FALSE)</f>
        <v>0.5</v>
      </c>
      <c r="N338">
        <f>VLOOKUP(A338,[1]ISIMM!$F$6:$Z$431,17,FALSE)</f>
        <v>5.0000000000000044E-2</v>
      </c>
      <c r="O338">
        <f>VLOOKUP(A338,[1]ISIMM!$F$6:$Z$431,18,FALSE)</f>
        <v>0</v>
      </c>
      <c r="P338">
        <f>VLOOKUP(A338,[1]ISIMM!$F$6:$Z$431,19,FALSE)</f>
        <v>0</v>
      </c>
      <c r="Q338">
        <f>VLOOKUP(A338,[1]ISIMM!$F$6:$Z$431,20,FALSE)</f>
        <v>0</v>
      </c>
      <c r="R338">
        <f>VLOOKUP(A338,[1]ISIMM!$F$6:$Z$431,21,FALSE)</f>
        <v>0</v>
      </c>
      <c r="S338" t="s">
        <v>37</v>
      </c>
      <c r="T338" t="s">
        <v>36</v>
      </c>
      <c r="U338" t="s">
        <v>37</v>
      </c>
      <c r="V338" t="s">
        <v>37</v>
      </c>
      <c r="W338" t="s">
        <v>37</v>
      </c>
      <c r="X338" t="s">
        <v>37</v>
      </c>
    </row>
    <row r="339" spans="1:24">
      <c r="A339" t="s">
        <v>798</v>
      </c>
      <c r="B339" t="s">
        <v>112</v>
      </c>
      <c r="C339" t="s">
        <v>112</v>
      </c>
      <c r="D339" t="s">
        <v>759</v>
      </c>
      <c r="E339" t="s">
        <v>799</v>
      </c>
      <c r="F339" t="s">
        <v>761</v>
      </c>
      <c r="G339" t="s">
        <v>27</v>
      </c>
      <c r="H339">
        <f>VLOOKUP(A339,[1]ISIMM!$F$6:$Z$431,10,FALSE)</f>
        <v>611</v>
      </c>
      <c r="I339">
        <f>VLOOKUP(A339,[1]ISIMM!$F$6:$Z$431,11,FALSE)</f>
        <v>682</v>
      </c>
      <c r="J339">
        <f>VLOOKUP(A339,[1]ISIMM!$F$6:$Z$431,12,FALSE)</f>
        <v>369</v>
      </c>
      <c r="K339">
        <f>VLOOKUP(A339,[1]ISIMM!$F$6:$Z$431,13,FALSE)</f>
        <v>315</v>
      </c>
      <c r="L339">
        <f>VLOOKUP(A339,[1]ISIMM!$F$6:$Z$431,14,FALSE)</f>
        <v>1977</v>
      </c>
      <c r="M339">
        <f>VLOOKUP(A339,[1]ISIMM!$F$6:$Z$431,16,FALSE)</f>
        <v>1</v>
      </c>
      <c r="N339">
        <f>VLOOKUP(A339,[1]ISIMM!$F$6:$Z$431,17,FALSE)</f>
        <v>0.8</v>
      </c>
      <c r="O339">
        <f>VLOOKUP(A339,[1]ISIMM!$F$6:$Z$431,18,FALSE)</f>
        <v>0.8</v>
      </c>
      <c r="P339">
        <f>VLOOKUP(A339,[1]ISIMM!$F$6:$Z$431,19,FALSE)</f>
        <v>0.2</v>
      </c>
      <c r="Q339">
        <f>VLOOKUP(A339,[1]ISIMM!$F$6:$Z$431,20,FALSE)</f>
        <v>0</v>
      </c>
      <c r="R339">
        <f>VLOOKUP(A339,[1]ISIMM!$F$6:$Z$431,21,FALSE)</f>
        <v>1</v>
      </c>
      <c r="S339" t="s">
        <v>1307</v>
      </c>
      <c r="T339" t="s">
        <v>1308</v>
      </c>
      <c r="U339" t="s">
        <v>1308</v>
      </c>
      <c r="V339" t="s">
        <v>36</v>
      </c>
      <c r="W339" t="s">
        <v>37</v>
      </c>
      <c r="X339" t="s">
        <v>1307</v>
      </c>
    </row>
    <row r="340" spans="1:24">
      <c r="A340" t="s">
        <v>800</v>
      </c>
      <c r="B340" t="s">
        <v>112</v>
      </c>
      <c r="C340" t="s">
        <v>112</v>
      </c>
      <c r="D340" t="s">
        <v>759</v>
      </c>
      <c r="E340" t="s">
        <v>801</v>
      </c>
      <c r="F340" t="s">
        <v>761</v>
      </c>
      <c r="G340" t="s">
        <v>27</v>
      </c>
      <c r="H340">
        <f>VLOOKUP(A340,[1]ISIMM!$F$6:$Z$431,10,FALSE)</f>
        <v>376</v>
      </c>
      <c r="I340">
        <f>VLOOKUP(A340,[1]ISIMM!$F$6:$Z$431,11,FALSE)</f>
        <v>420</v>
      </c>
      <c r="J340">
        <f>VLOOKUP(A340,[1]ISIMM!$F$6:$Z$431,12,FALSE)</f>
        <v>227</v>
      </c>
      <c r="K340">
        <f>VLOOKUP(A340,[1]ISIMM!$F$6:$Z$431,13,FALSE)</f>
        <v>195</v>
      </c>
      <c r="L340">
        <f>VLOOKUP(A340,[1]ISIMM!$F$6:$Z$431,14,FALSE)</f>
        <v>1218</v>
      </c>
      <c r="M340">
        <f>VLOOKUP(A340,[1]ISIMM!$F$6:$Z$431,16,FALSE)</f>
        <v>0.8</v>
      </c>
      <c r="N340">
        <f>VLOOKUP(A340,[1]ISIMM!$F$6:$Z$431,17,FALSE)</f>
        <v>0.30000000000000004</v>
      </c>
      <c r="O340">
        <f>VLOOKUP(A340,[1]ISIMM!$F$6:$Z$431,18,FALSE)</f>
        <v>0.9</v>
      </c>
      <c r="P340">
        <f>VLOOKUP(A340,[1]ISIMM!$F$6:$Z$431,19,FALSE)</f>
        <v>0.8</v>
      </c>
      <c r="Q340">
        <f>VLOOKUP(A340,[1]ISIMM!$F$6:$Z$431,20,FALSE)</f>
        <v>0.5</v>
      </c>
      <c r="R340">
        <f>VLOOKUP(A340,[1]ISIMM!$F$6:$Z$431,21,FALSE)</f>
        <v>0</v>
      </c>
      <c r="S340" t="s">
        <v>1308</v>
      </c>
      <c r="T340" t="s">
        <v>36</v>
      </c>
      <c r="U340" t="s">
        <v>1308</v>
      </c>
      <c r="V340" t="s">
        <v>1308</v>
      </c>
      <c r="W340" t="s">
        <v>37</v>
      </c>
      <c r="X340" t="s">
        <v>37</v>
      </c>
    </row>
    <row r="341" spans="1:24">
      <c r="A341" t="s">
        <v>802</v>
      </c>
      <c r="B341" t="s">
        <v>112</v>
      </c>
      <c r="C341" t="s">
        <v>112</v>
      </c>
      <c r="D341" t="s">
        <v>759</v>
      </c>
      <c r="E341" t="s">
        <v>803</v>
      </c>
      <c r="F341" t="s">
        <v>761</v>
      </c>
      <c r="G341" t="s">
        <v>27</v>
      </c>
      <c r="H341">
        <f>VLOOKUP(A341,[1]ISIMM!$F$6:$Z$431,10,FALSE)</f>
        <v>161</v>
      </c>
      <c r="I341">
        <f>VLOOKUP(A341,[1]ISIMM!$F$6:$Z$431,11,FALSE)</f>
        <v>180</v>
      </c>
      <c r="J341">
        <f>VLOOKUP(A341,[1]ISIMM!$F$6:$Z$431,12,FALSE)</f>
        <v>97</v>
      </c>
      <c r="K341">
        <f>VLOOKUP(A341,[1]ISIMM!$F$6:$Z$431,13,FALSE)</f>
        <v>83</v>
      </c>
      <c r="L341">
        <f>VLOOKUP(A341,[1]ISIMM!$F$6:$Z$431,14,FALSE)</f>
        <v>521</v>
      </c>
      <c r="M341">
        <f>VLOOKUP(A341,[1]ISIMM!$F$6:$Z$431,16,FALSE)</f>
        <v>0.8</v>
      </c>
      <c r="N341">
        <f>VLOOKUP(A341,[1]ISIMM!$F$6:$Z$431,17,FALSE)</f>
        <v>0.25</v>
      </c>
      <c r="O341">
        <f>VLOOKUP(A341,[1]ISIMM!$F$6:$Z$431,18,FALSE)</f>
        <v>0.7</v>
      </c>
      <c r="P341">
        <f>VLOOKUP(A341,[1]ISIMM!$F$6:$Z$431,19,FALSE)</f>
        <v>0</v>
      </c>
      <c r="Q341">
        <f>VLOOKUP(A341,[1]ISIMM!$F$6:$Z$431,20,FALSE)</f>
        <v>0</v>
      </c>
      <c r="R341">
        <f>VLOOKUP(A341,[1]ISIMM!$F$6:$Z$431,21,FALSE)</f>
        <v>0</v>
      </c>
      <c r="S341" t="s">
        <v>1308</v>
      </c>
      <c r="T341" t="s">
        <v>36</v>
      </c>
      <c r="U341" t="s">
        <v>1308</v>
      </c>
      <c r="V341" t="s">
        <v>37</v>
      </c>
      <c r="W341" t="s">
        <v>37</v>
      </c>
      <c r="X341" t="s">
        <v>37</v>
      </c>
    </row>
    <row r="342" spans="1:24">
      <c r="A342" t="s">
        <v>804</v>
      </c>
      <c r="B342" t="s">
        <v>112</v>
      </c>
      <c r="C342" t="s">
        <v>112</v>
      </c>
      <c r="D342" t="s">
        <v>759</v>
      </c>
      <c r="E342" t="s">
        <v>805</v>
      </c>
      <c r="F342" t="s">
        <v>761</v>
      </c>
      <c r="G342" t="s">
        <v>27</v>
      </c>
      <c r="H342">
        <f>VLOOKUP(A342,[1]ISIMM!$F$6:$Z$431,10,FALSE)</f>
        <v>371</v>
      </c>
      <c r="I342">
        <f>VLOOKUP(A342,[1]ISIMM!$F$6:$Z$431,11,FALSE)</f>
        <v>413</v>
      </c>
      <c r="J342">
        <f>VLOOKUP(A342,[1]ISIMM!$F$6:$Z$431,12,FALSE)</f>
        <v>223</v>
      </c>
      <c r="K342">
        <f>VLOOKUP(A342,[1]ISIMM!$F$6:$Z$431,13,FALSE)</f>
        <v>191</v>
      </c>
      <c r="L342">
        <f>VLOOKUP(A342,[1]ISIMM!$F$6:$Z$431,14,FALSE)</f>
        <v>1198</v>
      </c>
      <c r="M342">
        <f>VLOOKUP(A342,[1]ISIMM!$F$6:$Z$431,16,FALSE)</f>
        <v>1</v>
      </c>
      <c r="N342">
        <f>VLOOKUP(A342,[1]ISIMM!$F$6:$Z$431,17,FALSE)</f>
        <v>0.5</v>
      </c>
      <c r="O342">
        <f>VLOOKUP(A342,[1]ISIMM!$F$6:$Z$431,18,FALSE)</f>
        <v>0.5</v>
      </c>
      <c r="P342">
        <f>VLOOKUP(A342,[1]ISIMM!$F$6:$Z$431,19,FALSE)</f>
        <v>0.5</v>
      </c>
      <c r="Q342">
        <f>VLOOKUP(A342,[1]ISIMM!$F$6:$Z$431,20,FALSE)</f>
        <v>0.25</v>
      </c>
      <c r="R342">
        <f>VLOOKUP(A342,[1]ISIMM!$F$6:$Z$431,21,FALSE)</f>
        <v>1</v>
      </c>
      <c r="S342" t="s">
        <v>1307</v>
      </c>
      <c r="T342" t="s">
        <v>37</v>
      </c>
      <c r="U342" t="s">
        <v>37</v>
      </c>
      <c r="V342" t="s">
        <v>37</v>
      </c>
      <c r="W342" t="s">
        <v>36</v>
      </c>
      <c r="X342" t="s">
        <v>1307</v>
      </c>
    </row>
    <row r="343" spans="1:24">
      <c r="A343" t="s">
        <v>806</v>
      </c>
      <c r="B343" t="s">
        <v>112</v>
      </c>
      <c r="C343" t="s">
        <v>112</v>
      </c>
      <c r="D343" t="s">
        <v>759</v>
      </c>
      <c r="E343" t="s">
        <v>807</v>
      </c>
      <c r="F343" t="s">
        <v>761</v>
      </c>
      <c r="G343" t="s">
        <v>27</v>
      </c>
      <c r="H343">
        <f>VLOOKUP(A343,[1]ISIMM!$F$6:$Z$431,10,FALSE)</f>
        <v>244</v>
      </c>
      <c r="I343">
        <f>VLOOKUP(A343,[1]ISIMM!$F$6:$Z$431,11,FALSE)</f>
        <v>273</v>
      </c>
      <c r="J343">
        <f>VLOOKUP(A343,[1]ISIMM!$F$6:$Z$431,12,FALSE)</f>
        <v>148</v>
      </c>
      <c r="K343">
        <f>VLOOKUP(A343,[1]ISIMM!$F$6:$Z$431,13,FALSE)</f>
        <v>126</v>
      </c>
      <c r="L343">
        <f>VLOOKUP(A343,[1]ISIMM!$F$6:$Z$431,14,FALSE)</f>
        <v>791</v>
      </c>
      <c r="M343">
        <f>VLOOKUP(A343,[1]ISIMM!$F$6:$Z$431,16,FALSE)</f>
        <v>0.75</v>
      </c>
      <c r="N343">
        <f>VLOOKUP(A343,[1]ISIMM!$F$6:$Z$431,17,FALSE)</f>
        <v>0.25</v>
      </c>
      <c r="O343">
        <f>VLOOKUP(A343,[1]ISIMM!$F$6:$Z$431,18,FALSE)</f>
        <v>0.9</v>
      </c>
      <c r="P343">
        <f>VLOOKUP(A343,[1]ISIMM!$F$6:$Z$431,19,FALSE)</f>
        <v>0.8</v>
      </c>
      <c r="Q343">
        <f>VLOOKUP(A343,[1]ISIMM!$F$6:$Z$431,20,FALSE)</f>
        <v>0</v>
      </c>
      <c r="R343">
        <f>VLOOKUP(A343,[1]ISIMM!$F$6:$Z$431,21,FALSE)</f>
        <v>0</v>
      </c>
      <c r="S343" t="s">
        <v>1308</v>
      </c>
      <c r="T343" t="s">
        <v>36</v>
      </c>
      <c r="U343" t="s">
        <v>1308</v>
      </c>
      <c r="V343" t="s">
        <v>1308</v>
      </c>
      <c r="W343" t="s">
        <v>37</v>
      </c>
      <c r="X343" t="s">
        <v>37</v>
      </c>
    </row>
    <row r="344" spans="1:24">
      <c r="A344" t="s">
        <v>808</v>
      </c>
      <c r="B344" t="s">
        <v>112</v>
      </c>
      <c r="C344" t="s">
        <v>112</v>
      </c>
      <c r="D344" t="s">
        <v>759</v>
      </c>
      <c r="E344" t="s">
        <v>809</v>
      </c>
      <c r="F344" t="s">
        <v>761</v>
      </c>
      <c r="G344" t="s">
        <v>27</v>
      </c>
      <c r="H344">
        <f>VLOOKUP(A344,[1]ISIMM!$F$6:$Z$431,10,FALSE)</f>
        <v>185</v>
      </c>
      <c r="I344">
        <f>VLOOKUP(A344,[1]ISIMM!$F$6:$Z$431,11,FALSE)</f>
        <v>207</v>
      </c>
      <c r="J344">
        <f>VLOOKUP(A344,[1]ISIMM!$F$6:$Z$431,12,FALSE)</f>
        <v>112</v>
      </c>
      <c r="K344">
        <f>VLOOKUP(A344,[1]ISIMM!$F$6:$Z$431,13,FALSE)</f>
        <v>96</v>
      </c>
      <c r="L344">
        <f>VLOOKUP(A344,[1]ISIMM!$F$6:$Z$431,14,FALSE)</f>
        <v>600</v>
      </c>
      <c r="M344">
        <f>VLOOKUP(A344,[1]ISIMM!$F$6:$Z$431,16,FALSE)</f>
        <v>0.75</v>
      </c>
      <c r="N344">
        <f>VLOOKUP(A344,[1]ISIMM!$F$6:$Z$431,17,FALSE)</f>
        <v>0.5</v>
      </c>
      <c r="O344">
        <f>VLOOKUP(A344,[1]ISIMM!$F$6:$Z$431,18,FALSE)</f>
        <v>0</v>
      </c>
      <c r="P344">
        <f>VLOOKUP(A344,[1]ISIMM!$F$6:$Z$431,19,FALSE)</f>
        <v>0.5</v>
      </c>
      <c r="Q344">
        <f>VLOOKUP(A344,[1]ISIMM!$F$6:$Z$431,20,FALSE)</f>
        <v>0.25</v>
      </c>
      <c r="R344">
        <f>VLOOKUP(A344,[1]ISIMM!$F$6:$Z$431,21,FALSE)</f>
        <v>1</v>
      </c>
      <c r="S344" t="s">
        <v>1308</v>
      </c>
      <c r="T344" t="s">
        <v>37</v>
      </c>
      <c r="U344" t="s">
        <v>37</v>
      </c>
      <c r="V344" t="s">
        <v>37</v>
      </c>
      <c r="W344" t="s">
        <v>36</v>
      </c>
      <c r="X344" t="s">
        <v>1307</v>
      </c>
    </row>
    <row r="345" spans="1:24">
      <c r="A345" t="s">
        <v>810</v>
      </c>
      <c r="B345" t="s">
        <v>112</v>
      </c>
      <c r="C345" t="s">
        <v>112</v>
      </c>
      <c r="D345" t="s">
        <v>759</v>
      </c>
      <c r="E345" t="s">
        <v>811</v>
      </c>
      <c r="F345" t="s">
        <v>761</v>
      </c>
      <c r="G345" t="s">
        <v>27</v>
      </c>
      <c r="H345">
        <f>VLOOKUP(A345,[1]ISIMM!$F$6:$Z$431,10,FALSE)</f>
        <v>273</v>
      </c>
      <c r="I345">
        <f>VLOOKUP(A345,[1]ISIMM!$F$6:$Z$431,11,FALSE)</f>
        <v>304</v>
      </c>
      <c r="J345">
        <f>VLOOKUP(A345,[1]ISIMM!$F$6:$Z$431,12,FALSE)</f>
        <v>165</v>
      </c>
      <c r="K345">
        <f>VLOOKUP(A345,[1]ISIMM!$F$6:$Z$431,13,FALSE)</f>
        <v>141</v>
      </c>
      <c r="L345">
        <f>VLOOKUP(A345,[1]ISIMM!$F$6:$Z$431,14,FALSE)</f>
        <v>883</v>
      </c>
      <c r="M345">
        <f>VLOOKUP(A345,[1]ISIMM!$F$6:$Z$431,16,FALSE)</f>
        <v>0.95</v>
      </c>
      <c r="N345">
        <f>VLOOKUP(A345,[1]ISIMM!$F$6:$Z$431,17,FALSE)</f>
        <v>0.75</v>
      </c>
      <c r="O345">
        <f>VLOOKUP(A345,[1]ISIMM!$F$6:$Z$431,18,FALSE)</f>
        <v>0.8</v>
      </c>
      <c r="P345">
        <f>VLOOKUP(A345,[1]ISIMM!$F$6:$Z$431,19,FALSE)</f>
        <v>5.0000000000000044E-2</v>
      </c>
      <c r="Q345">
        <f>VLOOKUP(A345,[1]ISIMM!$F$6:$Z$431,20,FALSE)</f>
        <v>0.5</v>
      </c>
      <c r="R345">
        <f>VLOOKUP(A345,[1]ISIMM!$F$6:$Z$431,21,FALSE)</f>
        <v>0.8</v>
      </c>
      <c r="S345" t="s">
        <v>1308</v>
      </c>
      <c r="T345" t="s">
        <v>1308</v>
      </c>
      <c r="U345" t="s">
        <v>1308</v>
      </c>
      <c r="V345" t="s">
        <v>36</v>
      </c>
      <c r="W345" t="s">
        <v>37</v>
      </c>
      <c r="X345" t="s">
        <v>1308</v>
      </c>
    </row>
    <row r="346" spans="1:24">
      <c r="A346" t="s">
        <v>812</v>
      </c>
      <c r="B346" t="s">
        <v>112</v>
      </c>
      <c r="C346" t="s">
        <v>112</v>
      </c>
      <c r="D346" t="s">
        <v>759</v>
      </c>
      <c r="E346" t="s">
        <v>813</v>
      </c>
      <c r="F346" t="s">
        <v>761</v>
      </c>
      <c r="G346" t="s">
        <v>27</v>
      </c>
      <c r="H346">
        <f>VLOOKUP(A346,[1]ISIMM!$F$6:$Z$431,10,FALSE)</f>
        <v>425</v>
      </c>
      <c r="I346">
        <f>VLOOKUP(A346,[1]ISIMM!$F$6:$Z$431,11,FALSE)</f>
        <v>475</v>
      </c>
      <c r="J346">
        <f>VLOOKUP(A346,[1]ISIMM!$F$6:$Z$431,12,FALSE)</f>
        <v>257</v>
      </c>
      <c r="K346">
        <f>VLOOKUP(A346,[1]ISIMM!$F$6:$Z$431,13,FALSE)</f>
        <v>221</v>
      </c>
      <c r="L346">
        <f>VLOOKUP(A346,[1]ISIMM!$F$6:$Z$431,14,FALSE)</f>
        <v>1378</v>
      </c>
      <c r="M346">
        <f>VLOOKUP(A346,[1]ISIMM!$F$6:$Z$431,16,FALSE)</f>
        <v>0.65</v>
      </c>
      <c r="N346">
        <f>VLOOKUP(A346,[1]ISIMM!$F$6:$Z$431,17,FALSE)</f>
        <v>0.5</v>
      </c>
      <c r="O346">
        <f>VLOOKUP(A346,[1]ISIMM!$F$6:$Z$431,18,FALSE)</f>
        <v>0.7</v>
      </c>
      <c r="P346">
        <f>VLOOKUP(A346,[1]ISIMM!$F$6:$Z$431,19,FALSE)</f>
        <v>0.35</v>
      </c>
      <c r="Q346">
        <f>VLOOKUP(A346,[1]ISIMM!$F$6:$Z$431,20,FALSE)</f>
        <v>0.5</v>
      </c>
      <c r="R346">
        <f>VLOOKUP(A346,[1]ISIMM!$F$6:$Z$431,21,FALSE)</f>
        <v>1</v>
      </c>
      <c r="S346" t="s">
        <v>1308</v>
      </c>
      <c r="T346" t="s">
        <v>37</v>
      </c>
      <c r="U346" t="s">
        <v>1308</v>
      </c>
      <c r="V346" t="s">
        <v>36</v>
      </c>
      <c r="W346" t="s">
        <v>37</v>
      </c>
      <c r="X346" t="s">
        <v>1307</v>
      </c>
    </row>
    <row r="347" spans="1:24">
      <c r="A347" t="s">
        <v>814</v>
      </c>
      <c r="B347" t="s">
        <v>112</v>
      </c>
      <c r="C347" t="s">
        <v>112</v>
      </c>
      <c r="D347" t="s">
        <v>759</v>
      </c>
      <c r="E347" t="s">
        <v>815</v>
      </c>
      <c r="F347" t="s">
        <v>1230</v>
      </c>
      <c r="G347" t="s">
        <v>27</v>
      </c>
      <c r="H347">
        <f>VLOOKUP(A347,[1]ISIMM!$F$6:$Z$431,10,FALSE)</f>
        <v>634</v>
      </c>
      <c r="I347">
        <f>VLOOKUP(A347,[1]ISIMM!$F$6:$Z$431,11,FALSE)</f>
        <v>706</v>
      </c>
      <c r="J347">
        <f>VLOOKUP(A347,[1]ISIMM!$F$6:$Z$431,12,FALSE)</f>
        <v>382</v>
      </c>
      <c r="K347">
        <f>VLOOKUP(A347,[1]ISIMM!$F$6:$Z$431,13,FALSE)</f>
        <v>328</v>
      </c>
      <c r="L347">
        <f>VLOOKUP(A347,[1]ISIMM!$F$6:$Z$431,14,FALSE)</f>
        <v>2050</v>
      </c>
      <c r="M347">
        <f>VLOOKUP(A347,[1]ISIMM!$F$6:$Z$431,16,FALSE)</f>
        <v>0.7</v>
      </c>
      <c r="N347">
        <f>VLOOKUP(A347,[1]ISIMM!$F$6:$Z$431,17,FALSE)</f>
        <v>0.5</v>
      </c>
      <c r="O347">
        <f>VLOOKUP(A347,[1]ISIMM!$F$6:$Z$431,18,FALSE)</f>
        <v>1</v>
      </c>
      <c r="P347">
        <f>VLOOKUP(A347,[1]ISIMM!$F$6:$Z$431,19,FALSE)</f>
        <v>1</v>
      </c>
      <c r="Q347">
        <f>VLOOKUP(A347,[1]ISIMM!$F$6:$Z$431,20,FALSE)</f>
        <v>1</v>
      </c>
      <c r="R347">
        <f>VLOOKUP(A347,[1]ISIMM!$F$6:$Z$431,21,FALSE)</f>
        <v>0.7</v>
      </c>
      <c r="S347" t="s">
        <v>1308</v>
      </c>
      <c r="T347" t="s">
        <v>37</v>
      </c>
      <c r="U347" t="s">
        <v>1307</v>
      </c>
      <c r="V347" t="s">
        <v>1307</v>
      </c>
      <c r="W347" t="s">
        <v>1307</v>
      </c>
      <c r="X347" t="s">
        <v>1308</v>
      </c>
    </row>
    <row r="348" spans="1:24">
      <c r="A348" t="s">
        <v>816</v>
      </c>
      <c r="B348" t="s">
        <v>112</v>
      </c>
      <c r="C348" t="s">
        <v>112</v>
      </c>
      <c r="D348" t="s">
        <v>756</v>
      </c>
      <c r="E348" t="s">
        <v>817</v>
      </c>
      <c r="F348" t="s">
        <v>818</v>
      </c>
      <c r="G348" t="s">
        <v>56</v>
      </c>
      <c r="H348">
        <f>VLOOKUP(A348,[1]ISIMM!$F$6:$Z$431,10,FALSE)</f>
        <v>1134</v>
      </c>
      <c r="I348">
        <f>VLOOKUP(A348,[1]ISIMM!$F$6:$Z$431,11,FALSE)</f>
        <v>1203</v>
      </c>
      <c r="J348">
        <f>VLOOKUP(A348,[1]ISIMM!$F$6:$Z$431,12,FALSE)</f>
        <v>863</v>
      </c>
      <c r="K348">
        <f>VLOOKUP(A348,[1]ISIMM!$F$6:$Z$431,13,FALSE)</f>
        <v>703</v>
      </c>
      <c r="L348">
        <f>VLOOKUP(A348,[1]ISIMM!$F$6:$Z$431,14,FALSE)</f>
        <v>3903</v>
      </c>
      <c r="M348">
        <f>VLOOKUP(A348,[1]ISIMM!$F$6:$Z$431,16,FALSE)</f>
        <v>1</v>
      </c>
      <c r="N348">
        <f>VLOOKUP(A348,[1]ISIMM!$F$6:$Z$431,17,FALSE)</f>
        <v>1</v>
      </c>
      <c r="O348">
        <f>VLOOKUP(A348,[1]ISIMM!$F$6:$Z$431,18,FALSE)</f>
        <v>1</v>
      </c>
      <c r="P348">
        <f>VLOOKUP(A348,[1]ISIMM!$F$6:$Z$431,19,FALSE)</f>
        <v>1</v>
      </c>
      <c r="Q348">
        <f>VLOOKUP(A348,[1]ISIMM!$F$6:$Z$431,20,FALSE)</f>
        <v>1</v>
      </c>
      <c r="R348">
        <f>VLOOKUP(A348,[1]ISIMM!$F$6:$Z$431,21,FALSE)</f>
        <v>1</v>
      </c>
      <c r="S348" t="s">
        <v>1307</v>
      </c>
      <c r="T348" t="s">
        <v>1307</v>
      </c>
      <c r="U348" t="s">
        <v>1307</v>
      </c>
      <c r="V348" t="s">
        <v>1307</v>
      </c>
      <c r="W348" t="s">
        <v>1307</v>
      </c>
      <c r="X348" t="s">
        <v>1307</v>
      </c>
    </row>
    <row r="349" spans="1:24">
      <c r="A349" t="s">
        <v>819</v>
      </c>
      <c r="B349" t="s">
        <v>112</v>
      </c>
      <c r="C349" t="s">
        <v>112</v>
      </c>
      <c r="D349" t="s">
        <v>756</v>
      </c>
      <c r="E349" t="s">
        <v>820</v>
      </c>
      <c r="F349" t="s">
        <v>821</v>
      </c>
      <c r="G349" t="s">
        <v>30</v>
      </c>
      <c r="H349">
        <f>VLOOKUP(A349,[1]ISIMM!$F$6:$Z$431,10,FALSE)</f>
        <v>198</v>
      </c>
      <c r="I349">
        <f>VLOOKUP(A349,[1]ISIMM!$F$6:$Z$431,11,FALSE)</f>
        <v>253</v>
      </c>
      <c r="J349">
        <f>VLOOKUP(A349,[1]ISIMM!$F$6:$Z$431,12,FALSE)</f>
        <v>235</v>
      </c>
      <c r="K349">
        <f>VLOOKUP(A349,[1]ISIMM!$F$6:$Z$431,13,FALSE)</f>
        <v>216</v>
      </c>
      <c r="L349">
        <f>VLOOKUP(A349,[1]ISIMM!$F$6:$Z$431,14,FALSE)</f>
        <v>902</v>
      </c>
      <c r="M349">
        <f>VLOOKUP(A349,[1]ISIMM!$F$6:$Z$431,16,FALSE)</f>
        <v>1</v>
      </c>
      <c r="N349">
        <f>VLOOKUP(A349,[1]ISIMM!$F$6:$Z$431,17,FALSE)</f>
        <v>1</v>
      </c>
      <c r="O349">
        <f>VLOOKUP(A349,[1]ISIMM!$F$6:$Z$431,18,FALSE)</f>
        <v>0</v>
      </c>
      <c r="P349">
        <f>VLOOKUP(A349,[1]ISIMM!$F$6:$Z$431,19,FALSE)</f>
        <v>0</v>
      </c>
      <c r="Q349">
        <f>VLOOKUP(A349,[1]ISIMM!$F$6:$Z$431,20,FALSE)</f>
        <v>0</v>
      </c>
      <c r="R349">
        <f>VLOOKUP(A349,[1]ISIMM!$F$6:$Z$431,21,FALSE)</f>
        <v>0</v>
      </c>
      <c r="S349" t="s">
        <v>1307</v>
      </c>
      <c r="T349" t="s">
        <v>1307</v>
      </c>
      <c r="U349" t="s">
        <v>37</v>
      </c>
      <c r="V349" t="s">
        <v>37</v>
      </c>
      <c r="W349" t="s">
        <v>37</v>
      </c>
      <c r="X349" t="s">
        <v>37</v>
      </c>
    </row>
    <row r="350" spans="1:24">
      <c r="A350" t="s">
        <v>822</v>
      </c>
      <c r="B350" t="s">
        <v>112</v>
      </c>
      <c r="C350" t="s">
        <v>823</v>
      </c>
      <c r="D350" t="s">
        <v>824</v>
      </c>
      <c r="E350" t="s">
        <v>825</v>
      </c>
      <c r="F350" t="s">
        <v>826</v>
      </c>
      <c r="G350" t="s">
        <v>27</v>
      </c>
      <c r="H350">
        <f>VLOOKUP(A350,[1]ISIMM!$F$6:$Z$431,10,FALSE)</f>
        <v>261</v>
      </c>
      <c r="I350">
        <f>VLOOKUP(A350,[1]ISIMM!$F$6:$Z$431,11,FALSE)</f>
        <v>208</v>
      </c>
      <c r="J350">
        <f>VLOOKUP(A350,[1]ISIMM!$F$6:$Z$431,12,FALSE)</f>
        <v>158</v>
      </c>
      <c r="K350">
        <f>VLOOKUP(A350,[1]ISIMM!$F$6:$Z$431,13,FALSE)</f>
        <v>145</v>
      </c>
      <c r="L350">
        <f>VLOOKUP(A350,[1]ISIMM!$F$6:$Z$431,14,FALSE)</f>
        <v>772</v>
      </c>
      <c r="M350">
        <f>VLOOKUP(A350,[1]ISIMM!$F$6:$Z$431,16,FALSE)</f>
        <v>0.65</v>
      </c>
      <c r="N350">
        <f>VLOOKUP(A350,[1]ISIMM!$F$6:$Z$431,17,FALSE)</f>
        <v>1</v>
      </c>
      <c r="O350">
        <f>VLOOKUP(A350,[1]ISIMM!$F$6:$Z$431,18,FALSE)</f>
        <v>0</v>
      </c>
      <c r="P350">
        <f>VLOOKUP(A350,[1]ISIMM!$F$6:$Z$431,19,FALSE)</f>
        <v>0</v>
      </c>
      <c r="Q350">
        <f>VLOOKUP(A350,[1]ISIMM!$F$6:$Z$431,20,FALSE)</f>
        <v>0</v>
      </c>
      <c r="R350">
        <f>VLOOKUP(A350,[1]ISIMM!$F$6:$Z$431,21,FALSE)</f>
        <v>0</v>
      </c>
      <c r="S350" t="s">
        <v>1308</v>
      </c>
      <c r="T350" t="s">
        <v>1307</v>
      </c>
      <c r="U350" t="s">
        <v>37</v>
      </c>
      <c r="V350" t="s">
        <v>37</v>
      </c>
      <c r="W350" t="s">
        <v>37</v>
      </c>
      <c r="X350" t="s">
        <v>37</v>
      </c>
    </row>
    <row r="351" spans="1:24">
      <c r="A351" t="s">
        <v>827</v>
      </c>
      <c r="B351" t="s">
        <v>112</v>
      </c>
      <c r="C351" t="s">
        <v>823</v>
      </c>
      <c r="D351" t="s">
        <v>824</v>
      </c>
      <c r="E351" t="s">
        <v>828</v>
      </c>
      <c r="F351" t="s">
        <v>1231</v>
      </c>
      <c r="G351" t="s">
        <v>27</v>
      </c>
      <c r="H351">
        <f>VLOOKUP(A351,[1]ISIMM!$F$6:$Z$431,10,FALSE)</f>
        <v>969</v>
      </c>
      <c r="I351">
        <f>VLOOKUP(A351,[1]ISIMM!$F$6:$Z$431,11,FALSE)</f>
        <v>1118</v>
      </c>
      <c r="J351">
        <f>VLOOKUP(A351,[1]ISIMM!$F$6:$Z$431,12,FALSE)</f>
        <v>1023</v>
      </c>
      <c r="K351">
        <f>VLOOKUP(A351,[1]ISIMM!$F$6:$Z$431,13,FALSE)</f>
        <v>894</v>
      </c>
      <c r="L351">
        <f>VLOOKUP(A351,[1]ISIMM!$F$6:$Z$431,14,FALSE)</f>
        <v>4004</v>
      </c>
      <c r="M351">
        <f>VLOOKUP(A351,[1]ISIMM!$F$6:$Z$431,16,FALSE)</f>
        <v>0.5</v>
      </c>
      <c r="N351">
        <f>VLOOKUP(A351,[1]ISIMM!$F$6:$Z$431,17,FALSE)</f>
        <v>1</v>
      </c>
      <c r="O351">
        <f>VLOOKUP(A351,[1]ISIMM!$F$6:$Z$431,18,FALSE)</f>
        <v>1</v>
      </c>
      <c r="P351">
        <f>VLOOKUP(A351,[1]ISIMM!$F$6:$Z$431,19,FALSE)</f>
        <v>1</v>
      </c>
      <c r="Q351">
        <f>VLOOKUP(A351,[1]ISIMM!$F$6:$Z$431,20,FALSE)</f>
        <v>1</v>
      </c>
      <c r="R351">
        <f>VLOOKUP(A351,[1]ISIMM!$F$6:$Z$431,21,FALSE)</f>
        <v>0</v>
      </c>
      <c r="S351" t="s">
        <v>37</v>
      </c>
      <c r="T351" t="s">
        <v>1307</v>
      </c>
      <c r="U351" t="s">
        <v>1307</v>
      </c>
      <c r="V351" t="s">
        <v>1307</v>
      </c>
      <c r="W351" t="s">
        <v>1307</v>
      </c>
      <c r="X351" t="s">
        <v>37</v>
      </c>
    </row>
    <row r="352" spans="1:24">
      <c r="A352" t="s">
        <v>829</v>
      </c>
      <c r="B352" t="s">
        <v>112</v>
      </c>
      <c r="C352" t="s">
        <v>823</v>
      </c>
      <c r="D352" t="s">
        <v>824</v>
      </c>
      <c r="E352" t="s">
        <v>830</v>
      </c>
      <c r="F352" t="s">
        <v>1232</v>
      </c>
      <c r="G352" t="s">
        <v>27</v>
      </c>
      <c r="H352">
        <f>VLOOKUP(A352,[1]ISIMM!$F$6:$Z$431,10,FALSE)</f>
        <v>651</v>
      </c>
      <c r="I352">
        <f>VLOOKUP(A352,[1]ISIMM!$F$6:$Z$431,11,FALSE)</f>
        <v>746</v>
      </c>
      <c r="J352">
        <f>VLOOKUP(A352,[1]ISIMM!$F$6:$Z$431,12,FALSE)</f>
        <v>654</v>
      </c>
      <c r="K352">
        <f>VLOOKUP(A352,[1]ISIMM!$F$6:$Z$431,13,FALSE)</f>
        <v>573</v>
      </c>
      <c r="L352">
        <f>VLOOKUP(A352,[1]ISIMM!$F$6:$Z$431,14,FALSE)</f>
        <v>2624</v>
      </c>
      <c r="M352">
        <f>VLOOKUP(A352,[1]ISIMM!$F$6:$Z$431,16,FALSE)</f>
        <v>0.7</v>
      </c>
      <c r="N352">
        <f>VLOOKUP(A352,[1]ISIMM!$F$6:$Z$431,17,FALSE)</f>
        <v>0.7</v>
      </c>
      <c r="O352">
        <f>VLOOKUP(A352,[1]ISIMM!$F$6:$Z$431,18,FALSE)</f>
        <v>1</v>
      </c>
      <c r="P352">
        <f>VLOOKUP(A352,[1]ISIMM!$F$6:$Z$431,19,FALSE)</f>
        <v>1</v>
      </c>
      <c r="Q352">
        <f>VLOOKUP(A352,[1]ISIMM!$F$6:$Z$431,20,FALSE)</f>
        <v>1</v>
      </c>
      <c r="R352">
        <f>VLOOKUP(A352,[1]ISIMM!$F$6:$Z$431,21,FALSE)</f>
        <v>0</v>
      </c>
      <c r="S352" t="s">
        <v>1308</v>
      </c>
      <c r="T352" t="s">
        <v>1308</v>
      </c>
      <c r="U352" t="s">
        <v>1307</v>
      </c>
      <c r="V352" t="s">
        <v>1307</v>
      </c>
      <c r="W352" t="s">
        <v>1307</v>
      </c>
      <c r="X352" t="s">
        <v>37</v>
      </c>
    </row>
    <row r="353" spans="1:24">
      <c r="A353" t="s">
        <v>831</v>
      </c>
      <c r="B353" t="s">
        <v>112</v>
      </c>
      <c r="C353" t="s">
        <v>823</v>
      </c>
      <c r="D353" t="s">
        <v>824</v>
      </c>
      <c r="E353" t="s">
        <v>832</v>
      </c>
      <c r="F353" t="s">
        <v>1233</v>
      </c>
      <c r="G353" t="s">
        <v>27</v>
      </c>
      <c r="H353">
        <f>VLOOKUP(A353,[1]ISIMM!$F$6:$Z$431,10,FALSE)</f>
        <v>806</v>
      </c>
      <c r="I353">
        <f>VLOOKUP(A353,[1]ISIMM!$F$6:$Z$431,11,FALSE)</f>
        <v>927</v>
      </c>
      <c r="J353">
        <f>VLOOKUP(A353,[1]ISIMM!$F$6:$Z$431,12,FALSE)</f>
        <v>877</v>
      </c>
      <c r="K353">
        <f>VLOOKUP(A353,[1]ISIMM!$F$6:$Z$431,13,FALSE)</f>
        <v>788</v>
      </c>
      <c r="L353">
        <f>VLOOKUP(A353,[1]ISIMM!$F$6:$Z$431,14,FALSE)</f>
        <v>3398</v>
      </c>
      <c r="M353">
        <f>VLOOKUP(A353,[1]ISIMM!$F$6:$Z$431,16,FALSE)</f>
        <v>0.5</v>
      </c>
      <c r="N353">
        <f>VLOOKUP(A353,[1]ISIMM!$F$6:$Z$431,17,FALSE)</f>
        <v>0.5</v>
      </c>
      <c r="O353">
        <f>VLOOKUP(A353,[1]ISIMM!$F$6:$Z$431,18,FALSE)</f>
        <v>1</v>
      </c>
      <c r="P353">
        <f>VLOOKUP(A353,[1]ISIMM!$F$6:$Z$431,19,FALSE)</f>
        <v>1</v>
      </c>
      <c r="Q353">
        <f>VLOOKUP(A353,[1]ISIMM!$F$6:$Z$431,20,FALSE)</f>
        <v>1</v>
      </c>
      <c r="R353">
        <f>VLOOKUP(A353,[1]ISIMM!$F$6:$Z$431,21,FALSE)</f>
        <v>0</v>
      </c>
      <c r="S353" t="s">
        <v>37</v>
      </c>
      <c r="T353" t="s">
        <v>37</v>
      </c>
      <c r="U353" t="s">
        <v>1307</v>
      </c>
      <c r="V353" t="s">
        <v>1307</v>
      </c>
      <c r="W353" t="s">
        <v>1307</v>
      </c>
      <c r="X353" t="s">
        <v>37</v>
      </c>
    </row>
    <row r="354" spans="1:24">
      <c r="A354" t="s">
        <v>833</v>
      </c>
      <c r="B354" t="s">
        <v>112</v>
      </c>
      <c r="C354" t="s">
        <v>823</v>
      </c>
      <c r="D354" t="s">
        <v>824</v>
      </c>
      <c r="E354" t="s">
        <v>834</v>
      </c>
      <c r="F354" t="s">
        <v>1234</v>
      </c>
      <c r="G354" t="s">
        <v>27</v>
      </c>
      <c r="H354">
        <f>VLOOKUP(A354,[1]ISIMM!$F$6:$Z$431,10,FALSE)</f>
        <v>1439</v>
      </c>
      <c r="I354">
        <f>VLOOKUP(A354,[1]ISIMM!$F$6:$Z$431,11,FALSE)</f>
        <v>1594</v>
      </c>
      <c r="J354">
        <f>VLOOKUP(A354,[1]ISIMM!$F$6:$Z$431,12,FALSE)</f>
        <v>1612</v>
      </c>
      <c r="K354">
        <f>VLOOKUP(A354,[1]ISIMM!$F$6:$Z$431,13,FALSE)</f>
        <v>1462</v>
      </c>
      <c r="L354">
        <f>VLOOKUP(A354,[1]ISIMM!$F$6:$Z$431,14,FALSE)</f>
        <v>6107</v>
      </c>
      <c r="M354">
        <f>VLOOKUP(A354,[1]ISIMM!$F$6:$Z$431,16,FALSE)</f>
        <v>0.75</v>
      </c>
      <c r="N354">
        <f>VLOOKUP(A354,[1]ISIMM!$F$6:$Z$431,17,FALSE)</f>
        <v>0.75</v>
      </c>
      <c r="O354">
        <f>VLOOKUP(A354,[1]ISIMM!$F$6:$Z$431,18,FALSE)</f>
        <v>1</v>
      </c>
      <c r="P354">
        <f>VLOOKUP(A354,[1]ISIMM!$F$6:$Z$431,19,FALSE)</f>
        <v>1</v>
      </c>
      <c r="Q354">
        <f>VLOOKUP(A354,[1]ISIMM!$F$6:$Z$431,20,FALSE)</f>
        <v>1</v>
      </c>
      <c r="R354">
        <f>VLOOKUP(A354,[1]ISIMM!$F$6:$Z$431,21,FALSE)</f>
        <v>1</v>
      </c>
      <c r="S354" t="s">
        <v>1308</v>
      </c>
      <c r="T354" t="s">
        <v>1308</v>
      </c>
      <c r="U354" t="s">
        <v>1307</v>
      </c>
      <c r="V354" t="s">
        <v>1307</v>
      </c>
      <c r="W354" t="s">
        <v>1307</v>
      </c>
      <c r="X354" t="s">
        <v>1307</v>
      </c>
    </row>
    <row r="355" spans="1:24">
      <c r="A355" t="s">
        <v>835</v>
      </c>
      <c r="B355" t="s">
        <v>112</v>
      </c>
      <c r="C355" t="s">
        <v>823</v>
      </c>
      <c r="D355" t="s">
        <v>836</v>
      </c>
      <c r="E355" t="s">
        <v>837</v>
      </c>
      <c r="F355" t="s">
        <v>838</v>
      </c>
      <c r="G355" t="s">
        <v>27</v>
      </c>
      <c r="H355">
        <f>VLOOKUP(A355,[1]ISIMM!$F$6:$Z$431,10,FALSE)</f>
        <v>506</v>
      </c>
      <c r="I355">
        <f>VLOOKUP(A355,[1]ISIMM!$F$6:$Z$431,11,FALSE)</f>
        <v>500</v>
      </c>
      <c r="J355">
        <f>VLOOKUP(A355,[1]ISIMM!$F$6:$Z$431,12,FALSE)</f>
        <v>641</v>
      </c>
      <c r="K355">
        <f>VLOOKUP(A355,[1]ISIMM!$F$6:$Z$431,13,FALSE)</f>
        <v>562</v>
      </c>
      <c r="L355">
        <f>VLOOKUP(A355,[1]ISIMM!$F$6:$Z$431,14,FALSE)</f>
        <v>2209</v>
      </c>
      <c r="M355">
        <f>VLOOKUP(A355,[1]ISIMM!$F$6:$Z$431,16,FALSE)</f>
        <v>1</v>
      </c>
      <c r="N355">
        <f>VLOOKUP(A355,[1]ISIMM!$F$6:$Z$431,17,FALSE)</f>
        <v>1</v>
      </c>
      <c r="O355">
        <f>VLOOKUP(A355,[1]ISIMM!$F$6:$Z$431,18,FALSE)</f>
        <v>1</v>
      </c>
      <c r="P355">
        <f>VLOOKUP(A355,[1]ISIMM!$F$6:$Z$431,19,FALSE)</f>
        <v>1</v>
      </c>
      <c r="Q355">
        <f>VLOOKUP(A355,[1]ISIMM!$F$6:$Z$431,20,FALSE)</f>
        <v>1</v>
      </c>
      <c r="R355">
        <f>VLOOKUP(A355,[1]ISIMM!$F$6:$Z$431,21,FALSE)</f>
        <v>0</v>
      </c>
      <c r="S355" t="s">
        <v>1307</v>
      </c>
      <c r="T355" t="s">
        <v>1307</v>
      </c>
      <c r="U355" t="s">
        <v>1307</v>
      </c>
      <c r="V355" t="s">
        <v>1307</v>
      </c>
      <c r="W355" t="s">
        <v>1307</v>
      </c>
      <c r="X355" t="s">
        <v>37</v>
      </c>
    </row>
    <row r="356" spans="1:24">
      <c r="A356" t="s">
        <v>839</v>
      </c>
      <c r="B356" t="s">
        <v>112</v>
      </c>
      <c r="C356" t="s">
        <v>823</v>
      </c>
      <c r="D356" t="s">
        <v>836</v>
      </c>
      <c r="E356" t="s">
        <v>840</v>
      </c>
      <c r="F356" t="s">
        <v>1235</v>
      </c>
      <c r="G356" t="s">
        <v>56</v>
      </c>
      <c r="H356">
        <f>VLOOKUP(A356,[1]ISIMM!$F$6:$Z$431,10,FALSE)</f>
        <v>120</v>
      </c>
      <c r="I356">
        <f>VLOOKUP(A356,[1]ISIMM!$F$6:$Z$431,11,FALSE)</f>
        <v>135</v>
      </c>
      <c r="J356">
        <f>VLOOKUP(A356,[1]ISIMM!$F$6:$Z$431,12,FALSE)</f>
        <v>140</v>
      </c>
      <c r="K356">
        <f>VLOOKUP(A356,[1]ISIMM!$F$6:$Z$431,13,FALSE)</f>
        <v>170</v>
      </c>
      <c r="L356">
        <f>VLOOKUP(A356,[1]ISIMM!$F$6:$Z$431,14,FALSE)</f>
        <v>565</v>
      </c>
      <c r="M356">
        <f>VLOOKUP(A356,[1]ISIMM!$F$6:$Z$431,16,FALSE)</f>
        <v>0.5</v>
      </c>
      <c r="N356">
        <f>VLOOKUP(A356,[1]ISIMM!$F$6:$Z$431,17,FALSE)</f>
        <v>0.5</v>
      </c>
      <c r="O356">
        <f>VLOOKUP(A356,[1]ISIMM!$F$6:$Z$431,18,FALSE)</f>
        <v>0.9</v>
      </c>
      <c r="P356">
        <f>VLOOKUP(A356,[1]ISIMM!$F$6:$Z$431,19,FALSE)</f>
        <v>0.1</v>
      </c>
      <c r="Q356">
        <f>VLOOKUP(A356,[1]ISIMM!$F$6:$Z$431,20,FALSE)</f>
        <v>0.9</v>
      </c>
      <c r="R356">
        <f>VLOOKUP(A356,[1]ISIMM!$F$6:$Z$431,21,FALSE)</f>
        <v>0.5</v>
      </c>
      <c r="S356" t="s">
        <v>37</v>
      </c>
      <c r="T356" t="s">
        <v>37</v>
      </c>
      <c r="U356" t="s">
        <v>1308</v>
      </c>
      <c r="V356" t="s">
        <v>36</v>
      </c>
      <c r="W356" t="s">
        <v>1308</v>
      </c>
      <c r="X356" t="s">
        <v>37</v>
      </c>
    </row>
    <row r="357" spans="1:24">
      <c r="A357" t="s">
        <v>841</v>
      </c>
      <c r="B357" t="s">
        <v>112</v>
      </c>
      <c r="C357" t="s">
        <v>823</v>
      </c>
      <c r="D357" t="s">
        <v>836</v>
      </c>
      <c r="E357" t="s">
        <v>842</v>
      </c>
      <c r="F357" t="s">
        <v>1236</v>
      </c>
      <c r="G357" t="s">
        <v>27</v>
      </c>
      <c r="H357">
        <f>VLOOKUP(A357,[1]ISIMM!$F$6:$Z$431,10,FALSE)</f>
        <v>86</v>
      </c>
      <c r="I357">
        <f>VLOOKUP(A357,[1]ISIMM!$F$6:$Z$431,11,FALSE)</f>
        <v>98</v>
      </c>
      <c r="J357">
        <f>VLOOKUP(A357,[1]ISIMM!$F$6:$Z$431,12,FALSE)</f>
        <v>93</v>
      </c>
      <c r="K357">
        <f>VLOOKUP(A357,[1]ISIMM!$F$6:$Z$431,13,FALSE)</f>
        <v>88</v>
      </c>
      <c r="L357">
        <f>VLOOKUP(A357,[1]ISIMM!$F$6:$Z$431,14,FALSE)</f>
        <v>365</v>
      </c>
      <c r="M357">
        <f>VLOOKUP(A357,[1]ISIMM!$F$6:$Z$431,16,FALSE)</f>
        <v>0.75</v>
      </c>
      <c r="N357">
        <f>VLOOKUP(A357,[1]ISIMM!$F$6:$Z$431,17,FALSE)</f>
        <v>0.75</v>
      </c>
      <c r="O357">
        <f>VLOOKUP(A357,[1]ISIMM!$F$6:$Z$431,18,FALSE)</f>
        <v>0.9</v>
      </c>
      <c r="P357">
        <f>VLOOKUP(A357,[1]ISIMM!$F$6:$Z$431,19,FALSE)</f>
        <v>0.8</v>
      </c>
      <c r="Q357">
        <f>VLOOKUP(A357,[1]ISIMM!$F$6:$Z$431,20,FALSE)</f>
        <v>0.9</v>
      </c>
      <c r="R357">
        <f>VLOOKUP(A357,[1]ISIMM!$F$6:$Z$431,21,FALSE)</f>
        <v>0.6</v>
      </c>
      <c r="S357" t="s">
        <v>1308</v>
      </c>
      <c r="T357" t="s">
        <v>1308</v>
      </c>
      <c r="U357" t="s">
        <v>1308</v>
      </c>
      <c r="V357" t="s">
        <v>1308</v>
      </c>
      <c r="W357" t="s">
        <v>1308</v>
      </c>
      <c r="X357" t="s">
        <v>1308</v>
      </c>
    </row>
    <row r="358" spans="1:24">
      <c r="A358" t="s">
        <v>843</v>
      </c>
      <c r="B358" t="s">
        <v>112</v>
      </c>
      <c r="C358" t="s">
        <v>823</v>
      </c>
      <c r="D358" t="s">
        <v>844</v>
      </c>
      <c r="E358" t="s">
        <v>845</v>
      </c>
      <c r="F358" t="s">
        <v>1237</v>
      </c>
      <c r="G358" t="s">
        <v>27</v>
      </c>
      <c r="H358">
        <f>VLOOKUP(A358,[1]ISIMM!$F$6:$Z$431,10,FALSE)</f>
        <v>89</v>
      </c>
      <c r="I358">
        <f>VLOOKUP(A358,[1]ISIMM!$F$6:$Z$431,11,FALSE)</f>
        <v>97</v>
      </c>
      <c r="J358">
        <f>VLOOKUP(A358,[1]ISIMM!$F$6:$Z$431,12,FALSE)</f>
        <v>87</v>
      </c>
      <c r="K358">
        <f>VLOOKUP(A358,[1]ISIMM!$F$6:$Z$431,13,FALSE)</f>
        <v>78</v>
      </c>
      <c r="L358">
        <f>VLOOKUP(A358,[1]ISIMM!$F$6:$Z$431,14,FALSE)</f>
        <v>351</v>
      </c>
      <c r="M358">
        <f>VLOOKUP(A358,[1]ISIMM!$F$6:$Z$431,16,FALSE)</f>
        <v>0.8</v>
      </c>
      <c r="N358">
        <f>VLOOKUP(A358,[1]ISIMM!$F$6:$Z$431,17,FALSE)</f>
        <v>1</v>
      </c>
      <c r="O358">
        <f>VLOOKUP(A358,[1]ISIMM!$F$6:$Z$431,18,FALSE)</f>
        <v>1</v>
      </c>
      <c r="P358">
        <f>VLOOKUP(A358,[1]ISIMM!$F$6:$Z$431,19,FALSE)</f>
        <v>1</v>
      </c>
      <c r="Q358">
        <f>VLOOKUP(A358,[1]ISIMM!$F$6:$Z$431,20,FALSE)</f>
        <v>1</v>
      </c>
      <c r="R358">
        <f>VLOOKUP(A358,[1]ISIMM!$F$6:$Z$431,21,FALSE)</f>
        <v>1</v>
      </c>
      <c r="S358" t="s">
        <v>1308</v>
      </c>
      <c r="T358" t="s">
        <v>1307</v>
      </c>
      <c r="U358" t="s">
        <v>1307</v>
      </c>
      <c r="V358" t="s">
        <v>1307</v>
      </c>
      <c r="W358" t="s">
        <v>1307</v>
      </c>
      <c r="X358" t="s">
        <v>1307</v>
      </c>
    </row>
    <row r="359" spans="1:24">
      <c r="A359" t="s">
        <v>846</v>
      </c>
      <c r="B359" t="s">
        <v>112</v>
      </c>
      <c r="C359" t="s">
        <v>823</v>
      </c>
      <c r="D359" t="s">
        <v>844</v>
      </c>
      <c r="E359" t="s">
        <v>847</v>
      </c>
      <c r="F359" t="s">
        <v>1238</v>
      </c>
      <c r="G359" t="s">
        <v>27</v>
      </c>
      <c r="H359">
        <f>VLOOKUP(A359,[1]ISIMM!$F$6:$Z$431,10,FALSE)</f>
        <v>150</v>
      </c>
      <c r="I359">
        <f>VLOOKUP(A359,[1]ISIMM!$F$6:$Z$431,11,FALSE)</f>
        <v>168</v>
      </c>
      <c r="J359">
        <f>VLOOKUP(A359,[1]ISIMM!$F$6:$Z$431,12,FALSE)</f>
        <v>165</v>
      </c>
      <c r="K359">
        <f>VLOOKUP(A359,[1]ISIMM!$F$6:$Z$431,13,FALSE)</f>
        <v>155</v>
      </c>
      <c r="L359">
        <f>VLOOKUP(A359,[1]ISIMM!$F$6:$Z$431,14,FALSE)</f>
        <v>638</v>
      </c>
      <c r="M359">
        <f>VLOOKUP(A359,[1]ISIMM!$F$6:$Z$431,16,FALSE)</f>
        <v>0.75</v>
      </c>
      <c r="N359">
        <f>VLOOKUP(A359,[1]ISIMM!$F$6:$Z$431,17,FALSE)</f>
        <v>1</v>
      </c>
      <c r="O359">
        <f>VLOOKUP(A359,[1]ISIMM!$F$6:$Z$431,18,FALSE)</f>
        <v>1</v>
      </c>
      <c r="P359">
        <f>VLOOKUP(A359,[1]ISIMM!$F$6:$Z$431,19,FALSE)</f>
        <v>1</v>
      </c>
      <c r="Q359">
        <f>VLOOKUP(A359,[1]ISIMM!$F$6:$Z$431,20,FALSE)</f>
        <v>1</v>
      </c>
      <c r="R359">
        <f>VLOOKUP(A359,[1]ISIMM!$F$6:$Z$431,21,FALSE)</f>
        <v>1</v>
      </c>
      <c r="S359" t="s">
        <v>1308</v>
      </c>
      <c r="T359" t="s">
        <v>1307</v>
      </c>
      <c r="U359" t="s">
        <v>1307</v>
      </c>
      <c r="V359" t="s">
        <v>1307</v>
      </c>
      <c r="W359" t="s">
        <v>1307</v>
      </c>
      <c r="X359" t="s">
        <v>1307</v>
      </c>
    </row>
    <row r="360" spans="1:24">
      <c r="A360" t="s">
        <v>848</v>
      </c>
      <c r="B360" t="s">
        <v>112</v>
      </c>
      <c r="C360" t="s">
        <v>823</v>
      </c>
      <c r="D360" t="s">
        <v>844</v>
      </c>
      <c r="E360" t="s">
        <v>849</v>
      </c>
      <c r="F360" t="s">
        <v>1239</v>
      </c>
      <c r="G360" t="s">
        <v>27</v>
      </c>
      <c r="H360">
        <f>VLOOKUP(A360,[1]ISIMM!$F$6:$Z$431,10,FALSE)</f>
        <v>127</v>
      </c>
      <c r="I360">
        <f>VLOOKUP(A360,[1]ISIMM!$F$6:$Z$431,11,FALSE)</f>
        <v>129</v>
      </c>
      <c r="J360">
        <f>VLOOKUP(A360,[1]ISIMM!$F$6:$Z$431,12,FALSE)</f>
        <v>120</v>
      </c>
      <c r="K360">
        <f>VLOOKUP(A360,[1]ISIMM!$F$6:$Z$431,13,FALSE)</f>
        <v>109</v>
      </c>
      <c r="L360">
        <f>VLOOKUP(A360,[1]ISIMM!$F$6:$Z$431,14,FALSE)</f>
        <v>485</v>
      </c>
      <c r="M360">
        <f>VLOOKUP(A360,[1]ISIMM!$F$6:$Z$431,16,FALSE)</f>
        <v>0.7</v>
      </c>
      <c r="N360">
        <f>VLOOKUP(A360,[1]ISIMM!$F$6:$Z$431,17,FALSE)</f>
        <v>1</v>
      </c>
      <c r="O360">
        <f>VLOOKUP(A360,[1]ISIMM!$F$6:$Z$431,18,FALSE)</f>
        <v>1</v>
      </c>
      <c r="P360">
        <f>VLOOKUP(A360,[1]ISIMM!$F$6:$Z$431,19,FALSE)</f>
        <v>1</v>
      </c>
      <c r="Q360">
        <f>VLOOKUP(A360,[1]ISIMM!$F$6:$Z$431,20,FALSE)</f>
        <v>1</v>
      </c>
      <c r="R360">
        <f>VLOOKUP(A360,[1]ISIMM!$F$6:$Z$431,21,FALSE)</f>
        <v>1</v>
      </c>
      <c r="S360" t="s">
        <v>1308</v>
      </c>
      <c r="T360" t="s">
        <v>1307</v>
      </c>
      <c r="U360" t="s">
        <v>1307</v>
      </c>
      <c r="V360" t="s">
        <v>1307</v>
      </c>
      <c r="W360" t="s">
        <v>1307</v>
      </c>
      <c r="X360" t="s">
        <v>1307</v>
      </c>
    </row>
    <row r="361" spans="1:24">
      <c r="A361" t="s">
        <v>850</v>
      </c>
      <c r="B361" t="s">
        <v>112</v>
      </c>
      <c r="C361" t="s">
        <v>823</v>
      </c>
      <c r="D361" t="s">
        <v>844</v>
      </c>
      <c r="E361" t="s">
        <v>851</v>
      </c>
      <c r="F361" t="s">
        <v>1240</v>
      </c>
      <c r="G361" t="s">
        <v>27</v>
      </c>
      <c r="H361">
        <f>VLOOKUP(A361,[1]ISIMM!$F$6:$Z$431,10,FALSE)</f>
        <v>552</v>
      </c>
      <c r="I361">
        <f>VLOOKUP(A361,[1]ISIMM!$F$6:$Z$431,11,FALSE)</f>
        <v>395</v>
      </c>
      <c r="J361">
        <f>VLOOKUP(A361,[1]ISIMM!$F$6:$Z$431,12,FALSE)</f>
        <v>379</v>
      </c>
      <c r="K361">
        <f>VLOOKUP(A361,[1]ISIMM!$F$6:$Z$431,13,FALSE)</f>
        <v>252</v>
      </c>
      <c r="L361">
        <f>VLOOKUP(A361,[1]ISIMM!$F$6:$Z$431,14,FALSE)</f>
        <v>1578</v>
      </c>
      <c r="M361">
        <f>VLOOKUP(A361,[1]ISIMM!$F$6:$Z$431,16,FALSE)</f>
        <v>0.75</v>
      </c>
      <c r="N361">
        <f>VLOOKUP(A361,[1]ISIMM!$F$6:$Z$431,17,FALSE)</f>
        <v>1</v>
      </c>
      <c r="O361">
        <f>VLOOKUP(A361,[1]ISIMM!$F$6:$Z$431,18,FALSE)</f>
        <v>1</v>
      </c>
      <c r="P361">
        <f>VLOOKUP(A361,[1]ISIMM!$F$6:$Z$431,19,FALSE)</f>
        <v>1</v>
      </c>
      <c r="Q361">
        <f>VLOOKUP(A361,[1]ISIMM!$F$6:$Z$431,20,FALSE)</f>
        <v>1</v>
      </c>
      <c r="R361">
        <f>VLOOKUP(A361,[1]ISIMM!$F$6:$Z$431,21,FALSE)</f>
        <v>0</v>
      </c>
      <c r="S361" t="s">
        <v>1308</v>
      </c>
      <c r="T361" t="s">
        <v>1307</v>
      </c>
      <c r="U361" t="s">
        <v>1307</v>
      </c>
      <c r="V361" t="s">
        <v>1307</v>
      </c>
      <c r="W361" t="s">
        <v>1307</v>
      </c>
      <c r="X361" t="s">
        <v>37</v>
      </c>
    </row>
    <row r="362" spans="1:24">
      <c r="A362" t="s">
        <v>852</v>
      </c>
      <c r="B362" t="s">
        <v>112</v>
      </c>
      <c r="C362" t="s">
        <v>823</v>
      </c>
      <c r="D362" t="s">
        <v>844</v>
      </c>
      <c r="E362" t="s">
        <v>853</v>
      </c>
      <c r="F362" t="s">
        <v>1241</v>
      </c>
      <c r="G362" t="s">
        <v>27</v>
      </c>
      <c r="H362">
        <f>VLOOKUP(A362,[1]ISIMM!$F$6:$Z$431,10,FALSE)</f>
        <v>119</v>
      </c>
      <c r="I362">
        <f>VLOOKUP(A362,[1]ISIMM!$F$6:$Z$431,11,FALSE)</f>
        <v>113</v>
      </c>
      <c r="J362">
        <f>VLOOKUP(A362,[1]ISIMM!$F$6:$Z$431,12,FALSE)</f>
        <v>89</v>
      </c>
      <c r="K362">
        <f>VLOOKUP(A362,[1]ISIMM!$F$6:$Z$431,13,FALSE)</f>
        <v>86</v>
      </c>
      <c r="L362">
        <f>VLOOKUP(A362,[1]ISIMM!$F$6:$Z$431,14,FALSE)</f>
        <v>407</v>
      </c>
      <c r="M362">
        <f>VLOOKUP(A362,[1]ISIMM!$F$6:$Z$431,16,FALSE)</f>
        <v>0.5</v>
      </c>
      <c r="N362">
        <f>VLOOKUP(A362,[1]ISIMM!$F$6:$Z$431,17,FALSE)</f>
        <v>1</v>
      </c>
      <c r="O362">
        <f>VLOOKUP(A362,[1]ISIMM!$F$6:$Z$431,18,FALSE)</f>
        <v>1</v>
      </c>
      <c r="P362">
        <f>VLOOKUP(A362,[1]ISIMM!$F$6:$Z$431,19,FALSE)</f>
        <v>1</v>
      </c>
      <c r="Q362">
        <f>VLOOKUP(A362,[1]ISIMM!$F$6:$Z$431,20,FALSE)</f>
        <v>1</v>
      </c>
      <c r="R362">
        <f>VLOOKUP(A362,[1]ISIMM!$F$6:$Z$431,21,FALSE)</f>
        <v>0</v>
      </c>
      <c r="S362" t="s">
        <v>37</v>
      </c>
      <c r="T362" t="s">
        <v>1307</v>
      </c>
      <c r="U362" t="s">
        <v>1307</v>
      </c>
      <c r="V362" t="s">
        <v>1307</v>
      </c>
      <c r="W362" t="s">
        <v>1307</v>
      </c>
      <c r="X362" t="s">
        <v>37</v>
      </c>
    </row>
    <row r="363" spans="1:24">
      <c r="A363" t="s">
        <v>854</v>
      </c>
      <c r="B363" t="s">
        <v>112</v>
      </c>
      <c r="C363" t="s">
        <v>823</v>
      </c>
      <c r="D363" t="s">
        <v>844</v>
      </c>
      <c r="E363" t="s">
        <v>855</v>
      </c>
      <c r="F363" t="s">
        <v>1242</v>
      </c>
      <c r="G363" t="s">
        <v>27</v>
      </c>
      <c r="H363">
        <f>VLOOKUP(A363,[1]ISIMM!$F$6:$Z$431,10,FALSE)</f>
        <v>128</v>
      </c>
      <c r="I363">
        <f>VLOOKUP(A363,[1]ISIMM!$F$6:$Z$431,11,FALSE)</f>
        <v>138</v>
      </c>
      <c r="J363">
        <f>VLOOKUP(A363,[1]ISIMM!$F$6:$Z$431,12,FALSE)</f>
        <v>107</v>
      </c>
      <c r="K363">
        <f>VLOOKUP(A363,[1]ISIMM!$F$6:$Z$431,13,FALSE)</f>
        <v>91</v>
      </c>
      <c r="L363">
        <f>VLOOKUP(A363,[1]ISIMM!$F$6:$Z$431,14,FALSE)</f>
        <v>464</v>
      </c>
      <c r="M363">
        <f>VLOOKUP(A363,[1]ISIMM!$F$6:$Z$431,16,FALSE)</f>
        <v>0.75</v>
      </c>
      <c r="N363">
        <f>VLOOKUP(A363,[1]ISIMM!$F$6:$Z$431,17,FALSE)</f>
        <v>0.2</v>
      </c>
      <c r="O363">
        <f>VLOOKUP(A363,[1]ISIMM!$F$6:$Z$431,18,FALSE)</f>
        <v>1</v>
      </c>
      <c r="P363">
        <f>VLOOKUP(A363,[1]ISIMM!$F$6:$Z$431,19,FALSE)</f>
        <v>1</v>
      </c>
      <c r="Q363">
        <f>VLOOKUP(A363,[1]ISIMM!$F$6:$Z$431,20,FALSE)</f>
        <v>1</v>
      </c>
      <c r="R363">
        <f>VLOOKUP(A363,[1]ISIMM!$F$6:$Z$431,21,FALSE)</f>
        <v>1</v>
      </c>
      <c r="S363" t="s">
        <v>1308</v>
      </c>
      <c r="T363" t="s">
        <v>36</v>
      </c>
      <c r="U363" t="s">
        <v>1307</v>
      </c>
      <c r="V363" t="s">
        <v>1307</v>
      </c>
      <c r="W363" t="s">
        <v>1307</v>
      </c>
      <c r="X363" t="s">
        <v>1307</v>
      </c>
    </row>
    <row r="364" spans="1:24">
      <c r="A364" t="s">
        <v>856</v>
      </c>
      <c r="B364" t="s">
        <v>112</v>
      </c>
      <c r="C364" t="s">
        <v>823</v>
      </c>
      <c r="D364" t="s">
        <v>844</v>
      </c>
      <c r="E364" t="s">
        <v>857</v>
      </c>
      <c r="F364" t="s">
        <v>1243</v>
      </c>
      <c r="G364" t="s">
        <v>27</v>
      </c>
      <c r="H364">
        <f>VLOOKUP(A364,[1]ISIMM!$F$6:$Z$431,10,FALSE)</f>
        <v>318</v>
      </c>
      <c r="I364">
        <f>VLOOKUP(A364,[1]ISIMM!$F$6:$Z$431,11,FALSE)</f>
        <v>347</v>
      </c>
      <c r="J364">
        <f>VLOOKUP(A364,[1]ISIMM!$F$6:$Z$431,12,FALSE)</f>
        <v>217</v>
      </c>
      <c r="K364">
        <f>VLOOKUP(A364,[1]ISIMM!$F$6:$Z$431,13,FALSE)</f>
        <v>138</v>
      </c>
      <c r="L364">
        <f>VLOOKUP(A364,[1]ISIMM!$F$6:$Z$431,14,FALSE)</f>
        <v>1020</v>
      </c>
      <c r="M364">
        <f>VLOOKUP(A364,[1]ISIMM!$F$6:$Z$431,16,FALSE)</f>
        <v>0.75</v>
      </c>
      <c r="N364">
        <f>VLOOKUP(A364,[1]ISIMM!$F$6:$Z$431,17,FALSE)</f>
        <v>1</v>
      </c>
      <c r="O364">
        <f>VLOOKUP(A364,[1]ISIMM!$F$6:$Z$431,18,FALSE)</f>
        <v>1</v>
      </c>
      <c r="P364">
        <f>VLOOKUP(A364,[1]ISIMM!$F$6:$Z$431,19,FALSE)</f>
        <v>1</v>
      </c>
      <c r="Q364">
        <f>VLOOKUP(A364,[1]ISIMM!$F$6:$Z$431,20,FALSE)</f>
        <v>1</v>
      </c>
      <c r="R364">
        <f>VLOOKUP(A364,[1]ISIMM!$F$6:$Z$431,21,FALSE)</f>
        <v>1</v>
      </c>
      <c r="S364" t="s">
        <v>1308</v>
      </c>
      <c r="T364" t="s">
        <v>1307</v>
      </c>
      <c r="U364" t="s">
        <v>1307</v>
      </c>
      <c r="V364" t="s">
        <v>1307</v>
      </c>
      <c r="W364" t="s">
        <v>1307</v>
      </c>
      <c r="X364" t="s">
        <v>1307</v>
      </c>
    </row>
    <row r="365" spans="1:24">
      <c r="A365" t="s">
        <v>858</v>
      </c>
      <c r="B365" t="s">
        <v>112</v>
      </c>
      <c r="C365" t="s">
        <v>823</v>
      </c>
      <c r="D365" t="s">
        <v>844</v>
      </c>
      <c r="E365" t="s">
        <v>859</v>
      </c>
      <c r="F365" t="s">
        <v>1244</v>
      </c>
      <c r="G365" t="s">
        <v>27</v>
      </c>
      <c r="H365">
        <f>VLOOKUP(A365,[1]ISIMM!$F$6:$Z$431,10,FALSE)</f>
        <v>555</v>
      </c>
      <c r="I365">
        <f>VLOOKUP(A365,[1]ISIMM!$F$6:$Z$431,11,FALSE)</f>
        <v>693</v>
      </c>
      <c r="J365">
        <f>VLOOKUP(A365,[1]ISIMM!$F$6:$Z$431,12,FALSE)</f>
        <v>548</v>
      </c>
      <c r="K365">
        <f>VLOOKUP(A365,[1]ISIMM!$F$6:$Z$431,13,FALSE)</f>
        <v>461</v>
      </c>
      <c r="L365">
        <f>VLOOKUP(A365,[1]ISIMM!$F$6:$Z$431,14,FALSE)</f>
        <v>2257</v>
      </c>
      <c r="M365">
        <f>VLOOKUP(A365,[1]ISIMM!$F$6:$Z$431,16,FALSE)</f>
        <v>0.75</v>
      </c>
      <c r="N365">
        <f>VLOOKUP(A365,[1]ISIMM!$F$6:$Z$431,17,FALSE)</f>
        <v>1</v>
      </c>
      <c r="O365">
        <f>VLOOKUP(A365,[1]ISIMM!$F$6:$Z$431,18,FALSE)</f>
        <v>1</v>
      </c>
      <c r="P365">
        <f>VLOOKUP(A365,[1]ISIMM!$F$6:$Z$431,19,FALSE)</f>
        <v>1</v>
      </c>
      <c r="Q365">
        <f>VLOOKUP(A365,[1]ISIMM!$F$6:$Z$431,20,FALSE)</f>
        <v>1</v>
      </c>
      <c r="R365">
        <f>VLOOKUP(A365,[1]ISIMM!$F$6:$Z$431,21,FALSE)</f>
        <v>1</v>
      </c>
      <c r="S365" t="s">
        <v>1308</v>
      </c>
      <c r="T365" t="s">
        <v>1307</v>
      </c>
      <c r="U365" t="s">
        <v>1307</v>
      </c>
      <c r="V365" t="s">
        <v>1307</v>
      </c>
      <c r="W365" t="s">
        <v>1307</v>
      </c>
      <c r="X365" t="s">
        <v>1307</v>
      </c>
    </row>
    <row r="366" spans="1:24">
      <c r="A366" t="s">
        <v>860</v>
      </c>
      <c r="B366" t="s">
        <v>112</v>
      </c>
      <c r="C366" t="s">
        <v>823</v>
      </c>
      <c r="D366" t="s">
        <v>844</v>
      </c>
      <c r="E366" t="s">
        <v>861</v>
      </c>
      <c r="F366" t="s">
        <v>1245</v>
      </c>
      <c r="G366" t="s">
        <v>27</v>
      </c>
      <c r="H366">
        <f>VLOOKUP(A366,[1]ISIMM!$F$6:$Z$431,10,FALSE)</f>
        <v>238</v>
      </c>
      <c r="I366">
        <f>VLOOKUP(A366,[1]ISIMM!$F$6:$Z$431,11,FALSE)</f>
        <v>299</v>
      </c>
      <c r="J366">
        <f>VLOOKUP(A366,[1]ISIMM!$F$6:$Z$431,12,FALSE)</f>
        <v>275</v>
      </c>
      <c r="K366">
        <f>VLOOKUP(A366,[1]ISIMM!$F$6:$Z$431,13,FALSE)</f>
        <v>239</v>
      </c>
      <c r="L366">
        <f>VLOOKUP(A366,[1]ISIMM!$F$6:$Z$431,14,FALSE)</f>
        <v>1051</v>
      </c>
      <c r="M366">
        <f>VLOOKUP(A366,[1]ISIMM!$F$6:$Z$431,16,FALSE)</f>
        <v>0.5</v>
      </c>
      <c r="N366">
        <f>VLOOKUP(A366,[1]ISIMM!$F$6:$Z$431,17,FALSE)</f>
        <v>1</v>
      </c>
      <c r="O366">
        <f>VLOOKUP(A366,[1]ISIMM!$F$6:$Z$431,18,FALSE)</f>
        <v>1</v>
      </c>
      <c r="P366">
        <f>VLOOKUP(A366,[1]ISIMM!$F$6:$Z$431,19,FALSE)</f>
        <v>1</v>
      </c>
      <c r="Q366">
        <f>VLOOKUP(A366,[1]ISIMM!$F$6:$Z$431,20,FALSE)</f>
        <v>1</v>
      </c>
      <c r="R366">
        <f>VLOOKUP(A366,[1]ISIMM!$F$6:$Z$431,21,FALSE)</f>
        <v>1</v>
      </c>
      <c r="S366" t="s">
        <v>37</v>
      </c>
      <c r="T366" t="s">
        <v>1307</v>
      </c>
      <c r="U366" t="s">
        <v>1307</v>
      </c>
      <c r="V366" t="s">
        <v>1307</v>
      </c>
      <c r="W366" t="s">
        <v>1307</v>
      </c>
      <c r="X366" t="s">
        <v>1307</v>
      </c>
    </row>
    <row r="367" spans="1:24">
      <c r="A367" t="s">
        <v>862</v>
      </c>
      <c r="B367" t="s">
        <v>112</v>
      </c>
      <c r="C367" t="s">
        <v>823</v>
      </c>
      <c r="D367" t="s">
        <v>844</v>
      </c>
      <c r="E367" t="s">
        <v>863</v>
      </c>
      <c r="F367" t="s">
        <v>1246</v>
      </c>
      <c r="G367" t="s">
        <v>27</v>
      </c>
      <c r="H367">
        <f>VLOOKUP(A367,[1]ISIMM!$F$6:$Z$431,10,FALSE)</f>
        <v>117</v>
      </c>
      <c r="I367">
        <f>VLOOKUP(A367,[1]ISIMM!$F$6:$Z$431,11,FALSE)</f>
        <v>125</v>
      </c>
      <c r="J367">
        <f>VLOOKUP(A367,[1]ISIMM!$F$6:$Z$431,12,FALSE)</f>
        <v>113</v>
      </c>
      <c r="K367">
        <f>VLOOKUP(A367,[1]ISIMM!$F$6:$Z$431,13,FALSE)</f>
        <v>93</v>
      </c>
      <c r="L367">
        <f>VLOOKUP(A367,[1]ISIMM!$F$6:$Z$431,14,FALSE)</f>
        <v>448</v>
      </c>
      <c r="M367">
        <f>VLOOKUP(A367,[1]ISIMM!$F$6:$Z$431,16,FALSE)</f>
        <v>0</v>
      </c>
      <c r="N367">
        <f>VLOOKUP(A367,[1]ISIMM!$F$6:$Z$431,17,FALSE)</f>
        <v>1</v>
      </c>
      <c r="O367">
        <f>VLOOKUP(A367,[1]ISIMM!$F$6:$Z$431,18,FALSE)</f>
        <v>1</v>
      </c>
      <c r="P367">
        <f>VLOOKUP(A367,[1]ISIMM!$F$6:$Z$431,19,FALSE)</f>
        <v>1</v>
      </c>
      <c r="Q367">
        <f>VLOOKUP(A367,[1]ISIMM!$F$6:$Z$431,20,FALSE)</f>
        <v>1</v>
      </c>
      <c r="R367">
        <f>VLOOKUP(A367,[1]ISIMM!$F$6:$Z$431,21,FALSE)</f>
        <v>0</v>
      </c>
      <c r="S367" t="s">
        <v>37</v>
      </c>
      <c r="T367" t="s">
        <v>1307</v>
      </c>
      <c r="U367" t="s">
        <v>1307</v>
      </c>
      <c r="V367" t="s">
        <v>1307</v>
      </c>
      <c r="W367" t="s">
        <v>1307</v>
      </c>
      <c r="X367" t="s">
        <v>37</v>
      </c>
    </row>
    <row r="368" spans="1:24">
      <c r="A368" t="s">
        <v>864</v>
      </c>
      <c r="B368" t="s">
        <v>112</v>
      </c>
      <c r="C368" t="s">
        <v>823</v>
      </c>
      <c r="D368" t="s">
        <v>844</v>
      </c>
      <c r="E368" t="s">
        <v>865</v>
      </c>
      <c r="F368" t="s">
        <v>1247</v>
      </c>
      <c r="G368" t="s">
        <v>27</v>
      </c>
      <c r="H368">
        <f>VLOOKUP(A368,[1]ISIMM!$F$6:$Z$431,10,FALSE)</f>
        <v>208</v>
      </c>
      <c r="I368">
        <f>VLOOKUP(A368,[1]ISIMM!$F$6:$Z$431,11,FALSE)</f>
        <v>148</v>
      </c>
      <c r="J368">
        <f>VLOOKUP(A368,[1]ISIMM!$F$6:$Z$431,12,FALSE)</f>
        <v>142</v>
      </c>
      <c r="K368">
        <f>VLOOKUP(A368,[1]ISIMM!$F$6:$Z$431,13,FALSE)</f>
        <v>96</v>
      </c>
      <c r="L368">
        <f>VLOOKUP(A368,[1]ISIMM!$F$6:$Z$431,14,FALSE)</f>
        <v>594</v>
      </c>
      <c r="M368">
        <f>VLOOKUP(A368,[1]ISIMM!$F$6:$Z$431,16,FALSE)</f>
        <v>0.8</v>
      </c>
      <c r="N368">
        <f>VLOOKUP(A368,[1]ISIMM!$F$6:$Z$431,17,FALSE)</f>
        <v>1</v>
      </c>
      <c r="O368">
        <f>VLOOKUP(A368,[1]ISIMM!$F$6:$Z$431,18,FALSE)</f>
        <v>1</v>
      </c>
      <c r="P368">
        <f>VLOOKUP(A368,[1]ISIMM!$F$6:$Z$431,19,FALSE)</f>
        <v>1</v>
      </c>
      <c r="Q368">
        <f>VLOOKUP(A368,[1]ISIMM!$F$6:$Z$431,20,FALSE)</f>
        <v>1</v>
      </c>
      <c r="R368">
        <f>VLOOKUP(A368,[1]ISIMM!$F$6:$Z$431,21,FALSE)</f>
        <v>0</v>
      </c>
      <c r="S368" t="s">
        <v>1308</v>
      </c>
      <c r="T368" t="s">
        <v>1307</v>
      </c>
      <c r="U368" t="s">
        <v>1307</v>
      </c>
      <c r="V368" t="s">
        <v>1307</v>
      </c>
      <c r="W368" t="s">
        <v>1307</v>
      </c>
      <c r="X368" t="s">
        <v>37</v>
      </c>
    </row>
    <row r="369" spans="1:24">
      <c r="A369" t="s">
        <v>866</v>
      </c>
      <c r="B369" t="s">
        <v>112</v>
      </c>
      <c r="C369" t="s">
        <v>823</v>
      </c>
      <c r="D369" t="s">
        <v>823</v>
      </c>
      <c r="E369" t="s">
        <v>867</v>
      </c>
      <c r="F369" t="s">
        <v>1248</v>
      </c>
      <c r="G369" t="s">
        <v>27</v>
      </c>
      <c r="H369">
        <f>VLOOKUP(A369,[1]ISIMM!$F$6:$Z$431,10,FALSE)</f>
        <v>1203</v>
      </c>
      <c r="I369">
        <f>VLOOKUP(A369,[1]ISIMM!$F$6:$Z$431,11,FALSE)</f>
        <v>1438</v>
      </c>
      <c r="J369">
        <f>VLOOKUP(A369,[1]ISIMM!$F$6:$Z$431,12,FALSE)</f>
        <v>1372</v>
      </c>
      <c r="K369">
        <f>VLOOKUP(A369,[1]ISIMM!$F$6:$Z$431,13,FALSE)</f>
        <v>1231</v>
      </c>
      <c r="L369">
        <f>VLOOKUP(A369,[1]ISIMM!$F$6:$Z$431,14,FALSE)</f>
        <v>5244</v>
      </c>
      <c r="M369">
        <f>VLOOKUP(A369,[1]ISIMM!$F$6:$Z$431,16,FALSE)</f>
        <v>0.5</v>
      </c>
      <c r="N369">
        <f>VLOOKUP(A369,[1]ISIMM!$F$6:$Z$431,17,FALSE)</f>
        <v>1</v>
      </c>
      <c r="O369">
        <f>VLOOKUP(A369,[1]ISIMM!$F$6:$Z$431,18,FALSE)</f>
        <v>1</v>
      </c>
      <c r="P369">
        <f>VLOOKUP(A369,[1]ISIMM!$F$6:$Z$431,19,FALSE)</f>
        <v>1</v>
      </c>
      <c r="Q369">
        <f>VLOOKUP(A369,[1]ISIMM!$F$6:$Z$431,20,FALSE)</f>
        <v>1</v>
      </c>
      <c r="R369">
        <f>VLOOKUP(A369,[1]ISIMM!$F$6:$Z$431,21,FALSE)</f>
        <v>0</v>
      </c>
      <c r="S369" t="s">
        <v>37</v>
      </c>
      <c r="T369" t="s">
        <v>1307</v>
      </c>
      <c r="U369" t="s">
        <v>1307</v>
      </c>
      <c r="V369" t="s">
        <v>1307</v>
      </c>
      <c r="W369" t="s">
        <v>1307</v>
      </c>
      <c r="X369" t="s">
        <v>37</v>
      </c>
    </row>
    <row r="370" spans="1:24">
      <c r="A370" t="s">
        <v>868</v>
      </c>
      <c r="B370" t="s">
        <v>112</v>
      </c>
      <c r="C370" t="s">
        <v>823</v>
      </c>
      <c r="D370" t="s">
        <v>823</v>
      </c>
      <c r="E370" t="s">
        <v>869</v>
      </c>
      <c r="F370" t="s">
        <v>1249</v>
      </c>
      <c r="G370" t="s">
        <v>56</v>
      </c>
      <c r="H370">
        <f>VLOOKUP(A370,[1]ISIMM!$F$6:$Z$431,10,FALSE)</f>
        <v>457</v>
      </c>
      <c r="I370">
        <f>VLOOKUP(A370,[1]ISIMM!$F$6:$Z$431,11,FALSE)</f>
        <v>540</v>
      </c>
      <c r="J370">
        <f>VLOOKUP(A370,[1]ISIMM!$F$6:$Z$431,12,FALSE)</f>
        <v>471</v>
      </c>
      <c r="K370">
        <f>VLOOKUP(A370,[1]ISIMM!$F$6:$Z$431,13,FALSE)</f>
        <v>359</v>
      </c>
      <c r="L370">
        <f>VLOOKUP(A370,[1]ISIMM!$F$6:$Z$431,14,FALSE)</f>
        <v>1827</v>
      </c>
      <c r="M370">
        <f>VLOOKUP(A370,[1]ISIMM!$F$6:$Z$431,16,FALSE)</f>
        <v>0.5</v>
      </c>
      <c r="N370">
        <f>VLOOKUP(A370,[1]ISIMM!$F$6:$Z$431,17,FALSE)</f>
        <v>1</v>
      </c>
      <c r="O370">
        <f>VLOOKUP(A370,[1]ISIMM!$F$6:$Z$431,18,FALSE)</f>
        <v>1</v>
      </c>
      <c r="P370">
        <f>VLOOKUP(A370,[1]ISIMM!$F$6:$Z$431,19,FALSE)</f>
        <v>1</v>
      </c>
      <c r="Q370">
        <f>VLOOKUP(A370,[1]ISIMM!$F$6:$Z$431,20,FALSE)</f>
        <v>1</v>
      </c>
      <c r="R370">
        <f>VLOOKUP(A370,[1]ISIMM!$F$6:$Z$431,21,FALSE)</f>
        <v>0</v>
      </c>
      <c r="S370" t="s">
        <v>37</v>
      </c>
      <c r="T370" t="s">
        <v>1307</v>
      </c>
      <c r="U370" t="s">
        <v>1307</v>
      </c>
      <c r="V370" t="s">
        <v>1307</v>
      </c>
      <c r="W370" t="s">
        <v>1307</v>
      </c>
      <c r="X370" t="s">
        <v>37</v>
      </c>
    </row>
    <row r="371" spans="1:24">
      <c r="A371" t="s">
        <v>870</v>
      </c>
      <c r="B371" t="s">
        <v>112</v>
      </c>
      <c r="C371" t="s">
        <v>823</v>
      </c>
      <c r="D371" t="s">
        <v>823</v>
      </c>
      <c r="E371" t="s">
        <v>871</v>
      </c>
      <c r="F371" t="s">
        <v>1250</v>
      </c>
      <c r="G371" t="s">
        <v>27</v>
      </c>
      <c r="H371">
        <f>VLOOKUP(A371,[1]ISIMM!$F$6:$Z$431,10,FALSE)</f>
        <v>795</v>
      </c>
      <c r="I371">
        <f>VLOOKUP(A371,[1]ISIMM!$F$6:$Z$431,11,FALSE)</f>
        <v>906</v>
      </c>
      <c r="J371">
        <f>VLOOKUP(A371,[1]ISIMM!$F$6:$Z$431,12,FALSE)</f>
        <v>793</v>
      </c>
      <c r="K371">
        <f>VLOOKUP(A371,[1]ISIMM!$F$6:$Z$431,13,FALSE)</f>
        <v>697</v>
      </c>
      <c r="L371">
        <f>VLOOKUP(A371,[1]ISIMM!$F$6:$Z$431,14,FALSE)</f>
        <v>3191</v>
      </c>
      <c r="M371">
        <f>VLOOKUP(A371,[1]ISIMM!$F$6:$Z$431,16,FALSE)</f>
        <v>0.5</v>
      </c>
      <c r="N371">
        <f>VLOOKUP(A371,[1]ISIMM!$F$6:$Z$431,17,FALSE)</f>
        <v>1</v>
      </c>
      <c r="O371">
        <f>VLOOKUP(A371,[1]ISIMM!$F$6:$Z$431,18,FALSE)</f>
        <v>1</v>
      </c>
      <c r="P371">
        <f>VLOOKUP(A371,[1]ISIMM!$F$6:$Z$431,19,FALSE)</f>
        <v>1</v>
      </c>
      <c r="Q371">
        <f>VLOOKUP(A371,[1]ISIMM!$F$6:$Z$431,20,FALSE)</f>
        <v>1</v>
      </c>
      <c r="R371">
        <f>VLOOKUP(A371,[1]ISIMM!$F$6:$Z$431,21,FALSE)</f>
        <v>0</v>
      </c>
      <c r="S371" t="s">
        <v>37</v>
      </c>
      <c r="T371" t="s">
        <v>1307</v>
      </c>
      <c r="U371" t="s">
        <v>1307</v>
      </c>
      <c r="V371" t="s">
        <v>1307</v>
      </c>
      <c r="W371" t="s">
        <v>1307</v>
      </c>
      <c r="X371" t="s">
        <v>37</v>
      </c>
    </row>
    <row r="372" spans="1:24">
      <c r="A372" t="s">
        <v>872</v>
      </c>
      <c r="B372" t="s">
        <v>112</v>
      </c>
      <c r="C372" t="s">
        <v>823</v>
      </c>
      <c r="D372" t="s">
        <v>823</v>
      </c>
      <c r="E372" t="s">
        <v>873</v>
      </c>
      <c r="F372" t="s">
        <v>1251</v>
      </c>
      <c r="G372" t="s">
        <v>27</v>
      </c>
      <c r="H372">
        <f>VLOOKUP(A372,[1]ISIMM!$F$6:$Z$431,10,FALSE)</f>
        <v>26</v>
      </c>
      <c r="I372">
        <f>VLOOKUP(A372,[1]ISIMM!$F$6:$Z$431,11,FALSE)</f>
        <v>25</v>
      </c>
      <c r="J372">
        <f>VLOOKUP(A372,[1]ISIMM!$F$6:$Z$431,12,FALSE)</f>
        <v>24</v>
      </c>
      <c r="K372">
        <f>VLOOKUP(A372,[1]ISIMM!$F$6:$Z$431,13,FALSE)</f>
        <v>24</v>
      </c>
      <c r="L372">
        <f>VLOOKUP(A372,[1]ISIMM!$F$6:$Z$431,14,FALSE)</f>
        <v>99</v>
      </c>
      <c r="M372">
        <f>VLOOKUP(A372,[1]ISIMM!$F$6:$Z$431,16,FALSE)</f>
        <v>0.8</v>
      </c>
      <c r="N372">
        <f>VLOOKUP(A372,[1]ISIMM!$F$6:$Z$431,17,FALSE)</f>
        <v>0.25</v>
      </c>
      <c r="O372">
        <f>VLOOKUP(A372,[1]ISIMM!$F$6:$Z$431,18,FALSE)</f>
        <v>0</v>
      </c>
      <c r="P372">
        <f>VLOOKUP(A372,[1]ISIMM!$F$6:$Z$431,19,FALSE)</f>
        <v>0</v>
      </c>
      <c r="Q372">
        <f>VLOOKUP(A372,[1]ISIMM!$F$6:$Z$431,20,FALSE)</f>
        <v>0</v>
      </c>
      <c r="R372">
        <f>VLOOKUP(A372,[1]ISIMM!$F$6:$Z$431,21,FALSE)</f>
        <v>1</v>
      </c>
      <c r="S372" t="s">
        <v>1308</v>
      </c>
      <c r="T372" t="s">
        <v>36</v>
      </c>
      <c r="U372" t="s">
        <v>37</v>
      </c>
      <c r="V372" t="s">
        <v>37</v>
      </c>
      <c r="W372" t="s">
        <v>37</v>
      </c>
      <c r="X372" t="s">
        <v>1307</v>
      </c>
    </row>
    <row r="373" spans="1:24">
      <c r="A373" t="s">
        <v>874</v>
      </c>
      <c r="B373" t="s">
        <v>24</v>
      </c>
      <c r="C373" t="s">
        <v>25</v>
      </c>
      <c r="D373" t="s">
        <v>25</v>
      </c>
      <c r="E373" t="s">
        <v>930</v>
      </c>
      <c r="F373" t="s">
        <v>1252</v>
      </c>
      <c r="G373" t="s">
        <v>27</v>
      </c>
      <c r="H373">
        <f>VLOOKUP(A373,[1]ISIMM!$F$6:$Z$431,10,FALSE)</f>
        <v>969</v>
      </c>
      <c r="I373">
        <f>VLOOKUP(A373,[1]ISIMM!$F$6:$Z$431,11,FALSE)</f>
        <v>884</v>
      </c>
      <c r="J373">
        <f>VLOOKUP(A373,[1]ISIMM!$F$6:$Z$431,12,FALSE)</f>
        <v>689</v>
      </c>
      <c r="K373">
        <f>VLOOKUP(A373,[1]ISIMM!$F$6:$Z$431,13,FALSE)</f>
        <v>565</v>
      </c>
      <c r="L373">
        <f>VLOOKUP(A373,[1]ISIMM!$F$6:$Z$431,14,FALSE)</f>
        <v>3107</v>
      </c>
      <c r="M373">
        <f>VLOOKUP(A373,[1]ISIMM!$F$6:$Z$431,16,FALSE)</f>
        <v>0</v>
      </c>
      <c r="N373">
        <f>VLOOKUP(A373,[1]ISIMM!$F$6:$Z$431,17,FALSE)</f>
        <v>0</v>
      </c>
      <c r="O373">
        <f>VLOOKUP(A373,[1]ISIMM!$F$6:$Z$431,18,FALSE)</f>
        <v>0</v>
      </c>
      <c r="P373">
        <f>VLOOKUP(A373,[1]ISIMM!$F$6:$Z$431,19,FALSE)</f>
        <v>0</v>
      </c>
      <c r="Q373">
        <f>VLOOKUP(A373,[1]ISIMM!$F$6:$Z$431,20,FALSE)</f>
        <v>0</v>
      </c>
      <c r="R373">
        <f>VLOOKUP(A373,[1]ISIMM!$F$6:$Z$431,21,FALSE)</f>
        <v>0</v>
      </c>
      <c r="S373" t="s">
        <v>37</v>
      </c>
      <c r="T373" t="s">
        <v>37</v>
      </c>
      <c r="U373" t="s">
        <v>37</v>
      </c>
      <c r="V373" t="s">
        <v>37</v>
      </c>
      <c r="W373" t="s">
        <v>37</v>
      </c>
      <c r="X373" t="s">
        <v>37</v>
      </c>
    </row>
    <row r="374" spans="1:24">
      <c r="A374" t="s">
        <v>875</v>
      </c>
      <c r="B374" t="s">
        <v>112</v>
      </c>
      <c r="C374" t="s">
        <v>117</v>
      </c>
      <c r="D374" t="s">
        <v>543</v>
      </c>
      <c r="E374" t="s">
        <v>931</v>
      </c>
      <c r="F374" t="s">
        <v>1253</v>
      </c>
      <c r="G374" t="s">
        <v>27</v>
      </c>
      <c r="H374">
        <f>VLOOKUP(A374,[1]ISIMM!$F$6:$Z$431,10,FALSE)</f>
        <v>245</v>
      </c>
      <c r="I374">
        <f>VLOOKUP(A374,[1]ISIMM!$F$6:$Z$431,11,FALSE)</f>
        <v>223</v>
      </c>
      <c r="J374">
        <f>VLOOKUP(A374,[1]ISIMM!$F$6:$Z$431,12,FALSE)</f>
        <v>174</v>
      </c>
      <c r="K374">
        <f>VLOOKUP(A374,[1]ISIMM!$F$6:$Z$431,13,FALSE)</f>
        <v>143</v>
      </c>
      <c r="L374">
        <f>VLOOKUP(A374,[1]ISIMM!$F$6:$Z$431,14,FALSE)</f>
        <v>785</v>
      </c>
      <c r="M374">
        <f>VLOOKUP(A374,[1]ISIMM!$F$6:$Z$431,16,FALSE)</f>
        <v>0</v>
      </c>
      <c r="N374">
        <f>VLOOKUP(A374,[1]ISIMM!$F$6:$Z$431,17,FALSE)</f>
        <v>0</v>
      </c>
      <c r="O374">
        <f>VLOOKUP(A374,[1]ISIMM!$F$6:$Z$431,18,FALSE)</f>
        <v>0</v>
      </c>
      <c r="P374">
        <f>VLOOKUP(A374,[1]ISIMM!$F$6:$Z$431,19,FALSE)</f>
        <v>0</v>
      </c>
      <c r="Q374">
        <f>VLOOKUP(A374,[1]ISIMM!$F$6:$Z$431,20,FALSE)</f>
        <v>0</v>
      </c>
      <c r="R374">
        <f>VLOOKUP(A374,[1]ISIMM!$F$6:$Z$431,21,FALSE)</f>
        <v>0</v>
      </c>
      <c r="S374" t="s">
        <v>37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</row>
    <row r="375" spans="1:24">
      <c r="A375" t="s">
        <v>876</v>
      </c>
      <c r="B375" t="s">
        <v>112</v>
      </c>
      <c r="C375" t="s">
        <v>117</v>
      </c>
      <c r="D375" t="s">
        <v>479</v>
      </c>
      <c r="E375" t="s">
        <v>932</v>
      </c>
      <c r="F375" t="s">
        <v>1254</v>
      </c>
      <c r="G375" t="s">
        <v>27</v>
      </c>
      <c r="H375">
        <f>VLOOKUP(A375,[1]ISIMM!$F$6:$Z$431,10,FALSE)</f>
        <v>82</v>
      </c>
      <c r="I375">
        <f>VLOOKUP(A375,[1]ISIMM!$F$6:$Z$431,11,FALSE)</f>
        <v>74</v>
      </c>
      <c r="J375">
        <f>VLOOKUP(A375,[1]ISIMM!$F$6:$Z$431,12,FALSE)</f>
        <v>58</v>
      </c>
      <c r="K375">
        <f>VLOOKUP(A375,[1]ISIMM!$F$6:$Z$431,13,FALSE)</f>
        <v>48</v>
      </c>
      <c r="L375">
        <f>VLOOKUP(A375,[1]ISIMM!$F$6:$Z$431,14,FALSE)</f>
        <v>262</v>
      </c>
      <c r="M375">
        <f>VLOOKUP(A375,[1]ISIMM!$F$6:$Z$431,16,FALSE)</f>
        <v>0</v>
      </c>
      <c r="N375">
        <f>VLOOKUP(A375,[1]ISIMM!$F$6:$Z$431,17,FALSE)</f>
        <v>0</v>
      </c>
      <c r="O375">
        <f>VLOOKUP(A375,[1]ISIMM!$F$6:$Z$431,18,FALSE)</f>
        <v>0</v>
      </c>
      <c r="P375">
        <f>VLOOKUP(A375,[1]ISIMM!$F$6:$Z$431,19,FALSE)</f>
        <v>0</v>
      </c>
      <c r="Q375">
        <f>VLOOKUP(A375,[1]ISIMM!$F$6:$Z$431,20,FALSE)</f>
        <v>0</v>
      </c>
      <c r="R375">
        <f>VLOOKUP(A375,[1]ISIMM!$F$6:$Z$431,21,FALSE)</f>
        <v>0</v>
      </c>
      <c r="S375" t="s">
        <v>37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</row>
    <row r="376" spans="1:24">
      <c r="A376" t="s">
        <v>877</v>
      </c>
      <c r="B376" t="s">
        <v>112</v>
      </c>
      <c r="C376" t="s">
        <v>117</v>
      </c>
      <c r="D376" t="s">
        <v>543</v>
      </c>
      <c r="E376" t="s">
        <v>933</v>
      </c>
      <c r="F376" t="s">
        <v>1255</v>
      </c>
      <c r="G376" t="s">
        <v>27</v>
      </c>
      <c r="H376">
        <f>VLOOKUP(A376,[1]ISIMM!$F$6:$Z$431,10,FALSE)</f>
        <v>55</v>
      </c>
      <c r="I376">
        <f>VLOOKUP(A376,[1]ISIMM!$F$6:$Z$431,11,FALSE)</f>
        <v>50</v>
      </c>
      <c r="J376">
        <f>VLOOKUP(A376,[1]ISIMM!$F$6:$Z$431,12,FALSE)</f>
        <v>39</v>
      </c>
      <c r="K376">
        <f>VLOOKUP(A376,[1]ISIMM!$F$6:$Z$431,13,FALSE)</f>
        <v>32</v>
      </c>
      <c r="L376">
        <f>VLOOKUP(A376,[1]ISIMM!$F$6:$Z$431,14,FALSE)</f>
        <v>176</v>
      </c>
      <c r="M376">
        <f>VLOOKUP(A376,[1]ISIMM!$F$6:$Z$431,16,FALSE)</f>
        <v>0</v>
      </c>
      <c r="N376">
        <f>VLOOKUP(A376,[1]ISIMM!$F$6:$Z$431,17,FALSE)</f>
        <v>0</v>
      </c>
      <c r="O376">
        <f>VLOOKUP(A376,[1]ISIMM!$F$6:$Z$431,18,FALSE)</f>
        <v>0</v>
      </c>
      <c r="P376">
        <f>VLOOKUP(A376,[1]ISIMM!$F$6:$Z$431,19,FALSE)</f>
        <v>0</v>
      </c>
      <c r="Q376">
        <f>VLOOKUP(A376,[1]ISIMM!$F$6:$Z$431,20,FALSE)</f>
        <v>0</v>
      </c>
      <c r="R376">
        <f>VLOOKUP(A376,[1]ISIMM!$F$6:$Z$431,21,FALSE)</f>
        <v>0</v>
      </c>
      <c r="S376" t="s">
        <v>37</v>
      </c>
      <c r="T376" t="s">
        <v>37</v>
      </c>
      <c r="U376" t="s">
        <v>37</v>
      </c>
      <c r="V376" t="s">
        <v>37</v>
      </c>
      <c r="W376" t="s">
        <v>37</v>
      </c>
      <c r="X376" t="s">
        <v>37</v>
      </c>
    </row>
    <row r="377" spans="1:24">
      <c r="A377" t="s">
        <v>878</v>
      </c>
      <c r="B377" t="s">
        <v>112</v>
      </c>
      <c r="C377" t="s">
        <v>117</v>
      </c>
      <c r="D377" t="s">
        <v>140</v>
      </c>
      <c r="E377" t="s">
        <v>934</v>
      </c>
      <c r="F377" t="s">
        <v>1256</v>
      </c>
      <c r="G377" t="s">
        <v>27</v>
      </c>
      <c r="H377">
        <f>VLOOKUP(A377,[1]ISIMM!$F$6:$Z$431,10,FALSE)</f>
        <v>402</v>
      </c>
      <c r="I377">
        <f>VLOOKUP(A377,[1]ISIMM!$F$6:$Z$431,11,FALSE)</f>
        <v>366</v>
      </c>
      <c r="J377">
        <f>VLOOKUP(A377,[1]ISIMM!$F$6:$Z$431,12,FALSE)</f>
        <v>286</v>
      </c>
      <c r="K377">
        <f>VLOOKUP(A377,[1]ISIMM!$F$6:$Z$431,13,FALSE)</f>
        <v>234</v>
      </c>
      <c r="L377">
        <f>VLOOKUP(A377,[1]ISIMM!$F$6:$Z$431,14,FALSE)</f>
        <v>1288</v>
      </c>
      <c r="M377">
        <f>VLOOKUP(A377,[1]ISIMM!$F$6:$Z$431,16,FALSE)</f>
        <v>0</v>
      </c>
      <c r="N377">
        <f>VLOOKUP(A377,[1]ISIMM!$F$6:$Z$431,17,FALSE)</f>
        <v>0</v>
      </c>
      <c r="O377">
        <f>VLOOKUP(A377,[1]ISIMM!$F$6:$Z$431,18,FALSE)</f>
        <v>0</v>
      </c>
      <c r="P377">
        <f>VLOOKUP(A377,[1]ISIMM!$F$6:$Z$431,19,FALSE)</f>
        <v>0</v>
      </c>
      <c r="Q377">
        <f>VLOOKUP(A377,[1]ISIMM!$F$6:$Z$431,20,FALSE)</f>
        <v>0</v>
      </c>
      <c r="R377">
        <f>VLOOKUP(A377,[1]ISIMM!$F$6:$Z$431,21,FALSE)</f>
        <v>0</v>
      </c>
      <c r="S377" t="s">
        <v>37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</row>
    <row r="378" spans="1:24">
      <c r="A378" t="s">
        <v>879</v>
      </c>
      <c r="B378" t="s">
        <v>112</v>
      </c>
      <c r="C378" t="s">
        <v>117</v>
      </c>
      <c r="D378" t="s">
        <v>140</v>
      </c>
      <c r="E378" t="s">
        <v>944</v>
      </c>
      <c r="F378" t="s">
        <v>1257</v>
      </c>
      <c r="G378" t="s">
        <v>27</v>
      </c>
      <c r="H378">
        <f>VLOOKUP(A378,[1]ISIMM!$F$6:$Z$431,10,FALSE)</f>
        <v>453</v>
      </c>
      <c r="I378">
        <f>VLOOKUP(A378,[1]ISIMM!$F$6:$Z$431,11,FALSE)</f>
        <v>412</v>
      </c>
      <c r="J378">
        <f>VLOOKUP(A378,[1]ISIMM!$F$6:$Z$431,12,FALSE)</f>
        <v>322</v>
      </c>
      <c r="K378">
        <f>VLOOKUP(A378,[1]ISIMM!$F$6:$Z$431,13,FALSE)</f>
        <v>264</v>
      </c>
      <c r="L378">
        <f>VLOOKUP(A378,[1]ISIMM!$F$6:$Z$431,14,FALSE)</f>
        <v>1451</v>
      </c>
      <c r="M378">
        <f>VLOOKUP(A378,[1]ISIMM!$F$6:$Z$431,16,FALSE)</f>
        <v>0</v>
      </c>
      <c r="N378">
        <f>VLOOKUP(A378,[1]ISIMM!$F$6:$Z$431,17,FALSE)</f>
        <v>0</v>
      </c>
      <c r="O378">
        <f>VLOOKUP(A378,[1]ISIMM!$F$6:$Z$431,18,FALSE)</f>
        <v>0</v>
      </c>
      <c r="P378">
        <f>VLOOKUP(A378,[1]ISIMM!$F$6:$Z$431,19,FALSE)</f>
        <v>0</v>
      </c>
      <c r="Q378">
        <f>VLOOKUP(A378,[1]ISIMM!$F$6:$Z$431,20,FALSE)</f>
        <v>0</v>
      </c>
      <c r="R378">
        <f>VLOOKUP(A378,[1]ISIMM!$F$6:$Z$431,21,FALSE)</f>
        <v>0</v>
      </c>
      <c r="S378" t="s">
        <v>37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</row>
    <row r="379" spans="1:24">
      <c r="A379" t="s">
        <v>880</v>
      </c>
      <c r="B379" t="s">
        <v>112</v>
      </c>
      <c r="C379" t="s">
        <v>117</v>
      </c>
      <c r="D379" t="s">
        <v>140</v>
      </c>
      <c r="E379" t="s">
        <v>935</v>
      </c>
      <c r="F379" t="s">
        <v>1258</v>
      </c>
      <c r="G379" t="s">
        <v>27</v>
      </c>
      <c r="H379">
        <f>VLOOKUP(A379,[1]ISIMM!$F$6:$Z$431,10,FALSE)</f>
        <v>188</v>
      </c>
      <c r="I379">
        <f>VLOOKUP(A379,[1]ISIMM!$F$6:$Z$431,11,FALSE)</f>
        <v>171</v>
      </c>
      <c r="J379">
        <f>VLOOKUP(A379,[1]ISIMM!$F$6:$Z$431,12,FALSE)</f>
        <v>134</v>
      </c>
      <c r="K379">
        <f>VLOOKUP(A379,[1]ISIMM!$F$6:$Z$431,13,FALSE)</f>
        <v>110</v>
      </c>
      <c r="L379">
        <f>VLOOKUP(A379,[1]ISIMM!$F$6:$Z$431,14,FALSE)</f>
        <v>603</v>
      </c>
      <c r="M379">
        <f>VLOOKUP(A379,[1]ISIMM!$F$6:$Z$431,16,FALSE)</f>
        <v>0</v>
      </c>
      <c r="N379">
        <f>VLOOKUP(A379,[1]ISIMM!$F$6:$Z$431,17,FALSE)</f>
        <v>0</v>
      </c>
      <c r="O379">
        <f>VLOOKUP(A379,[1]ISIMM!$F$6:$Z$431,18,FALSE)</f>
        <v>0</v>
      </c>
      <c r="P379">
        <f>VLOOKUP(A379,[1]ISIMM!$F$6:$Z$431,19,FALSE)</f>
        <v>0</v>
      </c>
      <c r="Q379">
        <f>VLOOKUP(A379,[1]ISIMM!$F$6:$Z$431,20,FALSE)</f>
        <v>0</v>
      </c>
      <c r="R379">
        <f>VLOOKUP(A379,[1]ISIMM!$F$6:$Z$431,21,FALSE)</f>
        <v>0</v>
      </c>
      <c r="S379" t="s">
        <v>37</v>
      </c>
      <c r="T379" t="s">
        <v>37</v>
      </c>
      <c r="U379" t="s">
        <v>37</v>
      </c>
      <c r="V379" t="s">
        <v>37</v>
      </c>
      <c r="W379" t="s">
        <v>37</v>
      </c>
      <c r="X379" t="s">
        <v>37</v>
      </c>
    </row>
    <row r="380" spans="1:24">
      <c r="A380" t="s">
        <v>881</v>
      </c>
      <c r="B380" t="s">
        <v>112</v>
      </c>
      <c r="C380" t="s">
        <v>117</v>
      </c>
      <c r="D380" t="s">
        <v>140</v>
      </c>
      <c r="E380" t="s">
        <v>945</v>
      </c>
      <c r="F380" t="s">
        <v>1259</v>
      </c>
      <c r="G380" t="s">
        <v>27</v>
      </c>
      <c r="H380">
        <f>VLOOKUP(A380,[1]ISIMM!$F$6:$Z$431,10,FALSE)</f>
        <v>207</v>
      </c>
      <c r="I380">
        <f>VLOOKUP(A380,[1]ISIMM!$F$6:$Z$431,11,FALSE)</f>
        <v>189</v>
      </c>
      <c r="J380">
        <f>VLOOKUP(A380,[1]ISIMM!$F$6:$Z$431,12,FALSE)</f>
        <v>147</v>
      </c>
      <c r="K380">
        <f>VLOOKUP(A380,[1]ISIMM!$F$6:$Z$431,13,FALSE)</f>
        <v>121</v>
      </c>
      <c r="L380">
        <f>VLOOKUP(A380,[1]ISIMM!$F$6:$Z$431,14,FALSE)</f>
        <v>664</v>
      </c>
      <c r="M380">
        <f>VLOOKUP(A380,[1]ISIMM!$F$6:$Z$431,16,FALSE)</f>
        <v>0</v>
      </c>
      <c r="N380">
        <f>VLOOKUP(A380,[1]ISIMM!$F$6:$Z$431,17,FALSE)</f>
        <v>0</v>
      </c>
      <c r="O380">
        <f>VLOOKUP(A380,[1]ISIMM!$F$6:$Z$431,18,FALSE)</f>
        <v>0</v>
      </c>
      <c r="P380">
        <f>VLOOKUP(A380,[1]ISIMM!$F$6:$Z$431,19,FALSE)</f>
        <v>0</v>
      </c>
      <c r="Q380">
        <f>VLOOKUP(A380,[1]ISIMM!$F$6:$Z$431,20,FALSE)</f>
        <v>0</v>
      </c>
      <c r="R380">
        <f>VLOOKUP(A380,[1]ISIMM!$F$6:$Z$431,21,FALSE)</f>
        <v>0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</row>
    <row r="381" spans="1:24">
      <c r="A381" t="s">
        <v>882</v>
      </c>
      <c r="B381" t="s">
        <v>24</v>
      </c>
      <c r="C381" t="s">
        <v>90</v>
      </c>
      <c r="D381" t="s">
        <v>91</v>
      </c>
      <c r="E381" t="s">
        <v>936</v>
      </c>
      <c r="F381" t="s">
        <v>1260</v>
      </c>
      <c r="G381" t="s">
        <v>27</v>
      </c>
      <c r="H381">
        <f>VLOOKUP(A381,[1]ISIMM!$F$6:$Z$431,10,FALSE)</f>
        <v>26</v>
      </c>
      <c r="I381">
        <f>VLOOKUP(A381,[1]ISIMM!$F$6:$Z$431,11,FALSE)</f>
        <v>23</v>
      </c>
      <c r="J381">
        <f>VLOOKUP(A381,[1]ISIMM!$F$6:$Z$431,12,FALSE)</f>
        <v>18</v>
      </c>
      <c r="K381">
        <f>VLOOKUP(A381,[1]ISIMM!$F$6:$Z$431,13,FALSE)</f>
        <v>15</v>
      </c>
      <c r="L381">
        <f>VLOOKUP(A381,[1]ISIMM!$F$6:$Z$431,14,FALSE)</f>
        <v>82</v>
      </c>
      <c r="M381">
        <f>VLOOKUP(A381,[1]ISIMM!$F$6:$Z$431,16,FALSE)</f>
        <v>0</v>
      </c>
      <c r="N381">
        <f>VLOOKUP(A381,[1]ISIMM!$F$6:$Z$431,17,FALSE)</f>
        <v>0</v>
      </c>
      <c r="O381">
        <f>VLOOKUP(A381,[1]ISIMM!$F$6:$Z$431,18,FALSE)</f>
        <v>0</v>
      </c>
      <c r="P381">
        <f>VLOOKUP(A381,[1]ISIMM!$F$6:$Z$431,19,FALSE)</f>
        <v>0</v>
      </c>
      <c r="Q381">
        <f>VLOOKUP(A381,[1]ISIMM!$F$6:$Z$431,20,FALSE)</f>
        <v>0</v>
      </c>
      <c r="R381">
        <f>VLOOKUP(A381,[1]ISIMM!$F$6:$Z$431,21,FALSE)</f>
        <v>0</v>
      </c>
      <c r="S381" t="s">
        <v>37</v>
      </c>
      <c r="T381" t="s">
        <v>37</v>
      </c>
      <c r="U381" t="s">
        <v>37</v>
      </c>
      <c r="V381" t="s">
        <v>37</v>
      </c>
      <c r="W381" t="s">
        <v>37</v>
      </c>
      <c r="X381" t="s">
        <v>37</v>
      </c>
    </row>
    <row r="382" spans="1:24">
      <c r="A382" t="s">
        <v>883</v>
      </c>
      <c r="B382" t="s">
        <v>24</v>
      </c>
      <c r="C382" t="s">
        <v>90</v>
      </c>
      <c r="D382" t="s">
        <v>91</v>
      </c>
      <c r="E382" t="s">
        <v>937</v>
      </c>
      <c r="F382" t="s">
        <v>1261</v>
      </c>
      <c r="G382" t="s">
        <v>27</v>
      </c>
      <c r="H382">
        <f>VLOOKUP(A382,[1]ISIMM!$F$6:$Z$431,10,FALSE)</f>
        <v>22</v>
      </c>
      <c r="I382">
        <f>VLOOKUP(A382,[1]ISIMM!$F$6:$Z$431,11,FALSE)</f>
        <v>20</v>
      </c>
      <c r="J382">
        <f>VLOOKUP(A382,[1]ISIMM!$F$6:$Z$431,12,FALSE)</f>
        <v>16</v>
      </c>
      <c r="K382">
        <f>VLOOKUP(A382,[1]ISIMM!$F$6:$Z$431,13,FALSE)</f>
        <v>13</v>
      </c>
      <c r="L382">
        <f>VLOOKUP(A382,[1]ISIMM!$F$6:$Z$431,14,FALSE)</f>
        <v>71</v>
      </c>
      <c r="M382">
        <f>VLOOKUP(A382,[1]ISIMM!$F$6:$Z$431,16,FALSE)</f>
        <v>0</v>
      </c>
      <c r="N382">
        <f>VLOOKUP(A382,[1]ISIMM!$F$6:$Z$431,17,FALSE)</f>
        <v>0</v>
      </c>
      <c r="O382">
        <f>VLOOKUP(A382,[1]ISIMM!$F$6:$Z$431,18,FALSE)</f>
        <v>0</v>
      </c>
      <c r="P382">
        <f>VLOOKUP(A382,[1]ISIMM!$F$6:$Z$431,19,FALSE)</f>
        <v>0</v>
      </c>
      <c r="Q382">
        <f>VLOOKUP(A382,[1]ISIMM!$F$6:$Z$431,20,FALSE)</f>
        <v>0</v>
      </c>
      <c r="R382">
        <f>VLOOKUP(A382,[1]ISIMM!$F$6:$Z$431,21,FALSE)</f>
        <v>0</v>
      </c>
      <c r="S382" t="s">
        <v>37</v>
      </c>
      <c r="T382" t="s">
        <v>37</v>
      </c>
      <c r="U382" t="s">
        <v>37</v>
      </c>
      <c r="V382" t="s">
        <v>37</v>
      </c>
      <c r="W382" t="s">
        <v>37</v>
      </c>
      <c r="X382" t="s">
        <v>37</v>
      </c>
    </row>
    <row r="383" spans="1:24">
      <c r="A383" t="s">
        <v>884</v>
      </c>
      <c r="B383" t="s">
        <v>24</v>
      </c>
      <c r="C383" t="s">
        <v>90</v>
      </c>
      <c r="D383" t="s">
        <v>91</v>
      </c>
      <c r="E383" t="s">
        <v>938</v>
      </c>
      <c r="F383" t="s">
        <v>1262</v>
      </c>
      <c r="G383" t="s">
        <v>27</v>
      </c>
      <c r="H383">
        <f>VLOOKUP(A383,[1]ISIMM!$F$6:$Z$431,10,FALSE)</f>
        <v>195</v>
      </c>
      <c r="I383">
        <f>VLOOKUP(A383,[1]ISIMM!$F$6:$Z$431,11,FALSE)</f>
        <v>177</v>
      </c>
      <c r="J383">
        <f>VLOOKUP(A383,[1]ISIMM!$F$6:$Z$431,12,FALSE)</f>
        <v>139</v>
      </c>
      <c r="K383">
        <f>VLOOKUP(A383,[1]ISIMM!$F$6:$Z$431,13,FALSE)</f>
        <v>114</v>
      </c>
      <c r="L383">
        <f>VLOOKUP(A383,[1]ISIMM!$F$6:$Z$431,14,FALSE)</f>
        <v>625</v>
      </c>
      <c r="M383">
        <f>VLOOKUP(A383,[1]ISIMM!$F$6:$Z$431,16,FALSE)</f>
        <v>0</v>
      </c>
      <c r="N383">
        <f>VLOOKUP(A383,[1]ISIMM!$F$6:$Z$431,17,FALSE)</f>
        <v>0</v>
      </c>
      <c r="O383">
        <f>VLOOKUP(A383,[1]ISIMM!$F$6:$Z$431,18,FALSE)</f>
        <v>0</v>
      </c>
      <c r="P383">
        <f>VLOOKUP(A383,[1]ISIMM!$F$6:$Z$431,19,FALSE)</f>
        <v>0</v>
      </c>
      <c r="Q383">
        <f>VLOOKUP(A383,[1]ISIMM!$F$6:$Z$431,20,FALSE)</f>
        <v>0</v>
      </c>
      <c r="R383">
        <f>VLOOKUP(A383,[1]ISIMM!$F$6:$Z$431,21,FALSE)</f>
        <v>0</v>
      </c>
      <c r="S383" t="s">
        <v>37</v>
      </c>
      <c r="T383" t="s">
        <v>37</v>
      </c>
      <c r="U383" t="s">
        <v>37</v>
      </c>
      <c r="V383" t="s">
        <v>37</v>
      </c>
      <c r="W383" t="s">
        <v>37</v>
      </c>
      <c r="X383" t="s">
        <v>37</v>
      </c>
    </row>
    <row r="384" spans="1:24">
      <c r="A384" t="s">
        <v>885</v>
      </c>
      <c r="B384" t="s">
        <v>24</v>
      </c>
      <c r="C384" t="s">
        <v>90</v>
      </c>
      <c r="D384" t="s">
        <v>91</v>
      </c>
      <c r="E384" t="s">
        <v>939</v>
      </c>
      <c r="F384" t="s">
        <v>1263</v>
      </c>
      <c r="G384" t="s">
        <v>27</v>
      </c>
      <c r="H384">
        <f>VLOOKUP(A384,[1]ISIMM!$F$6:$Z$431,10,FALSE)</f>
        <v>28.08</v>
      </c>
      <c r="I384">
        <f>VLOOKUP(A384,[1]ISIMM!$F$6:$Z$431,11,FALSE)</f>
        <v>25.56</v>
      </c>
      <c r="J384">
        <f>VLOOKUP(A384,[1]ISIMM!$F$6:$Z$431,12,FALSE)</f>
        <v>19.98</v>
      </c>
      <c r="K384">
        <f>VLOOKUP(A384,[1]ISIMM!$F$6:$Z$431,13,FALSE)</f>
        <v>16.38</v>
      </c>
      <c r="L384">
        <f>VLOOKUP(A384,[1]ISIMM!$F$6:$Z$431,14,FALSE)</f>
        <v>90</v>
      </c>
      <c r="M384">
        <f>VLOOKUP(A384,[1]ISIMM!$F$6:$Z$431,16,FALSE)</f>
        <v>0</v>
      </c>
      <c r="N384">
        <f>VLOOKUP(A384,[1]ISIMM!$F$6:$Z$431,17,FALSE)</f>
        <v>0</v>
      </c>
      <c r="O384">
        <f>VLOOKUP(A384,[1]ISIMM!$F$6:$Z$431,18,FALSE)</f>
        <v>0</v>
      </c>
      <c r="P384">
        <f>VLOOKUP(A384,[1]ISIMM!$F$6:$Z$431,19,FALSE)</f>
        <v>0</v>
      </c>
      <c r="Q384">
        <f>VLOOKUP(A384,[1]ISIMM!$F$6:$Z$431,20,FALSE)</f>
        <v>0</v>
      </c>
      <c r="R384">
        <f>VLOOKUP(A384,[1]ISIMM!$F$6:$Z$431,21,FALSE)</f>
        <v>0</v>
      </c>
      <c r="S384" t="s">
        <v>37</v>
      </c>
      <c r="T384" t="s">
        <v>37</v>
      </c>
      <c r="U384" t="s">
        <v>37</v>
      </c>
      <c r="V384" t="s">
        <v>37</v>
      </c>
      <c r="W384" t="s">
        <v>37</v>
      </c>
      <c r="X384" t="s">
        <v>37</v>
      </c>
    </row>
    <row r="385" spans="1:24">
      <c r="A385" t="s">
        <v>886</v>
      </c>
      <c r="B385" t="s">
        <v>24</v>
      </c>
      <c r="C385" t="s">
        <v>90</v>
      </c>
      <c r="D385" t="s">
        <v>91</v>
      </c>
      <c r="E385" t="s">
        <v>940</v>
      </c>
      <c r="F385" t="s">
        <v>1264</v>
      </c>
      <c r="G385" t="s">
        <v>27</v>
      </c>
      <c r="H385">
        <f>VLOOKUP(A385,[1]ISIMM!$F$6:$Z$431,10,FALSE)</f>
        <v>28</v>
      </c>
      <c r="I385">
        <f>VLOOKUP(A385,[1]ISIMM!$F$6:$Z$431,11,FALSE)</f>
        <v>26</v>
      </c>
      <c r="J385">
        <f>VLOOKUP(A385,[1]ISIMM!$F$6:$Z$431,12,FALSE)</f>
        <v>20</v>
      </c>
      <c r="K385">
        <f>VLOOKUP(A385,[1]ISIMM!$F$6:$Z$431,13,FALSE)</f>
        <v>16</v>
      </c>
      <c r="L385">
        <f>VLOOKUP(A385,[1]ISIMM!$F$6:$Z$431,14,FALSE)</f>
        <v>90</v>
      </c>
      <c r="M385">
        <f>VLOOKUP(A385,[1]ISIMM!$F$6:$Z$431,16,FALSE)</f>
        <v>0</v>
      </c>
      <c r="N385">
        <f>VLOOKUP(A385,[1]ISIMM!$F$6:$Z$431,17,FALSE)</f>
        <v>0</v>
      </c>
      <c r="O385">
        <f>VLOOKUP(A385,[1]ISIMM!$F$6:$Z$431,18,FALSE)</f>
        <v>0</v>
      </c>
      <c r="P385">
        <f>VLOOKUP(A385,[1]ISIMM!$F$6:$Z$431,19,FALSE)</f>
        <v>0</v>
      </c>
      <c r="Q385">
        <f>VLOOKUP(A385,[1]ISIMM!$F$6:$Z$431,20,FALSE)</f>
        <v>0</v>
      </c>
      <c r="R385">
        <f>VLOOKUP(A385,[1]ISIMM!$F$6:$Z$431,21,FALSE)</f>
        <v>0</v>
      </c>
      <c r="S385" t="s">
        <v>37</v>
      </c>
      <c r="T385" t="s">
        <v>37</v>
      </c>
      <c r="U385" t="s">
        <v>37</v>
      </c>
      <c r="V385" t="s">
        <v>37</v>
      </c>
      <c r="W385" t="s">
        <v>37</v>
      </c>
      <c r="X385" t="s">
        <v>37</v>
      </c>
    </row>
    <row r="386" spans="1:24">
      <c r="A386" t="s">
        <v>887</v>
      </c>
      <c r="B386" t="s">
        <v>24</v>
      </c>
      <c r="C386" t="s">
        <v>90</v>
      </c>
      <c r="D386" t="s">
        <v>91</v>
      </c>
      <c r="E386" t="s">
        <v>683</v>
      </c>
      <c r="F386" t="s">
        <v>1265</v>
      </c>
      <c r="G386" t="s">
        <v>27</v>
      </c>
      <c r="H386">
        <f>VLOOKUP(A386,[1]ISIMM!$F$6:$Z$431,10,FALSE)</f>
        <v>1785</v>
      </c>
      <c r="I386">
        <f>VLOOKUP(A386,[1]ISIMM!$F$6:$Z$431,11,FALSE)</f>
        <v>1624</v>
      </c>
      <c r="J386">
        <f>VLOOKUP(A386,[1]ISIMM!$F$6:$Z$431,12,FALSE)</f>
        <v>1270</v>
      </c>
      <c r="K386">
        <f>VLOOKUP(A386,[1]ISIMM!$F$6:$Z$431,13,FALSE)</f>
        <v>1041</v>
      </c>
      <c r="L386">
        <f>VLOOKUP(A386,[1]ISIMM!$F$6:$Z$431,14,FALSE)</f>
        <v>5720</v>
      </c>
      <c r="M386">
        <f>VLOOKUP(A386,[1]ISIMM!$F$6:$Z$431,16,FALSE)</f>
        <v>0</v>
      </c>
      <c r="N386">
        <f>VLOOKUP(A386,[1]ISIMM!$F$6:$Z$431,17,FALSE)</f>
        <v>0</v>
      </c>
      <c r="O386">
        <f>VLOOKUP(A386,[1]ISIMM!$F$6:$Z$431,18,FALSE)</f>
        <v>0</v>
      </c>
      <c r="P386">
        <f>VLOOKUP(A386,[1]ISIMM!$F$6:$Z$431,19,FALSE)</f>
        <v>0</v>
      </c>
      <c r="Q386">
        <f>VLOOKUP(A386,[1]ISIMM!$F$6:$Z$431,20,FALSE)</f>
        <v>0</v>
      </c>
      <c r="R386">
        <f>VLOOKUP(A386,[1]ISIMM!$F$6:$Z$431,21,FALSE)</f>
        <v>0</v>
      </c>
      <c r="S386" t="s">
        <v>37</v>
      </c>
      <c r="T386" t="s">
        <v>37</v>
      </c>
      <c r="U386" t="s">
        <v>37</v>
      </c>
      <c r="V386" t="s">
        <v>37</v>
      </c>
      <c r="W386" t="s">
        <v>37</v>
      </c>
      <c r="X386" t="s">
        <v>37</v>
      </c>
    </row>
    <row r="387" spans="1:24">
      <c r="A387" t="s">
        <v>888</v>
      </c>
      <c r="B387" t="s">
        <v>24</v>
      </c>
      <c r="C387" t="s">
        <v>90</v>
      </c>
      <c r="D387" t="s">
        <v>91</v>
      </c>
      <c r="E387" t="s">
        <v>941</v>
      </c>
      <c r="F387" t="s">
        <v>1266</v>
      </c>
      <c r="G387" t="s">
        <v>27</v>
      </c>
      <c r="H387">
        <f>VLOOKUP(A387,[1]ISIMM!$F$6:$Z$431,10,FALSE)</f>
        <v>112</v>
      </c>
      <c r="I387">
        <f>VLOOKUP(A387,[1]ISIMM!$F$6:$Z$431,11,FALSE)</f>
        <v>102</v>
      </c>
      <c r="J387">
        <f>VLOOKUP(A387,[1]ISIMM!$F$6:$Z$431,12,FALSE)</f>
        <v>80</v>
      </c>
      <c r="K387">
        <f>VLOOKUP(A387,[1]ISIMM!$F$6:$Z$431,13,FALSE)</f>
        <v>66</v>
      </c>
      <c r="L387">
        <f>VLOOKUP(A387,[1]ISIMM!$F$6:$Z$431,14,FALSE)</f>
        <v>360</v>
      </c>
      <c r="M387">
        <f>VLOOKUP(A387,[1]ISIMM!$F$6:$Z$431,16,FALSE)</f>
        <v>0</v>
      </c>
      <c r="N387">
        <f>VLOOKUP(A387,[1]ISIMM!$F$6:$Z$431,17,FALSE)</f>
        <v>0</v>
      </c>
      <c r="O387">
        <f>VLOOKUP(A387,[1]ISIMM!$F$6:$Z$431,18,FALSE)</f>
        <v>0</v>
      </c>
      <c r="P387">
        <f>VLOOKUP(A387,[1]ISIMM!$F$6:$Z$431,19,FALSE)</f>
        <v>0</v>
      </c>
      <c r="Q387">
        <f>VLOOKUP(A387,[1]ISIMM!$F$6:$Z$431,20,FALSE)</f>
        <v>0</v>
      </c>
      <c r="R387">
        <f>VLOOKUP(A387,[1]ISIMM!$F$6:$Z$431,21,FALSE)</f>
        <v>0</v>
      </c>
      <c r="S387" t="s">
        <v>37</v>
      </c>
      <c r="T387" t="s">
        <v>37</v>
      </c>
      <c r="U387" t="s">
        <v>37</v>
      </c>
      <c r="V387" t="s">
        <v>37</v>
      </c>
      <c r="W387" t="s">
        <v>37</v>
      </c>
      <c r="X387" t="s">
        <v>37</v>
      </c>
    </row>
    <row r="388" spans="1:24">
      <c r="A388" t="s">
        <v>889</v>
      </c>
      <c r="B388" t="s">
        <v>24</v>
      </c>
      <c r="C388" t="s">
        <v>90</v>
      </c>
      <c r="D388" t="s">
        <v>91</v>
      </c>
      <c r="E388" t="s">
        <v>942</v>
      </c>
      <c r="F388" t="s">
        <v>1267</v>
      </c>
      <c r="G388" t="s">
        <v>27</v>
      </c>
      <c r="H388">
        <f>VLOOKUP(A388,[1]ISIMM!$F$6:$Z$431,10,FALSE)</f>
        <v>77</v>
      </c>
      <c r="I388">
        <f>VLOOKUP(A388,[1]ISIMM!$F$6:$Z$431,11,FALSE)</f>
        <v>70</v>
      </c>
      <c r="J388">
        <f>VLOOKUP(A388,[1]ISIMM!$F$6:$Z$431,12,FALSE)</f>
        <v>55</v>
      </c>
      <c r="K388">
        <f>VLOOKUP(A388,[1]ISIMM!$F$6:$Z$431,13,FALSE)</f>
        <v>45</v>
      </c>
      <c r="L388">
        <f>VLOOKUP(A388,[1]ISIMM!$F$6:$Z$431,14,FALSE)</f>
        <v>247</v>
      </c>
      <c r="M388">
        <f>VLOOKUP(A388,[1]ISIMM!$F$6:$Z$431,16,FALSE)</f>
        <v>0</v>
      </c>
      <c r="N388">
        <f>VLOOKUP(A388,[1]ISIMM!$F$6:$Z$431,17,FALSE)</f>
        <v>0</v>
      </c>
      <c r="O388">
        <f>VLOOKUP(A388,[1]ISIMM!$F$6:$Z$431,18,FALSE)</f>
        <v>0</v>
      </c>
      <c r="P388">
        <f>VLOOKUP(A388,[1]ISIMM!$F$6:$Z$431,19,FALSE)</f>
        <v>0</v>
      </c>
      <c r="Q388">
        <f>VLOOKUP(A388,[1]ISIMM!$F$6:$Z$431,20,FALSE)</f>
        <v>0</v>
      </c>
      <c r="R388">
        <f>VLOOKUP(A388,[1]ISIMM!$F$6:$Z$431,21,FALSE)</f>
        <v>0</v>
      </c>
      <c r="S388" t="s">
        <v>37</v>
      </c>
      <c r="T388" t="s">
        <v>37</v>
      </c>
      <c r="U388" t="s">
        <v>37</v>
      </c>
      <c r="V388" t="s">
        <v>37</v>
      </c>
      <c r="W388" t="s">
        <v>37</v>
      </c>
      <c r="X388" t="s">
        <v>37</v>
      </c>
    </row>
    <row r="389" spans="1:24">
      <c r="A389" t="s">
        <v>890</v>
      </c>
      <c r="B389" t="s">
        <v>24</v>
      </c>
      <c r="C389" t="s">
        <v>90</v>
      </c>
      <c r="D389" t="s">
        <v>91</v>
      </c>
      <c r="E389" t="s">
        <v>943</v>
      </c>
      <c r="F389" t="s">
        <v>1268</v>
      </c>
      <c r="G389" t="s">
        <v>27</v>
      </c>
      <c r="H389">
        <f>VLOOKUP(A389,[1]ISIMM!$F$6:$Z$431,10,FALSE)</f>
        <v>200.61600000000001</v>
      </c>
      <c r="I389">
        <f>VLOOKUP(A389,[1]ISIMM!$F$6:$Z$431,11,FALSE)</f>
        <v>182.61199999999999</v>
      </c>
      <c r="J389">
        <f>VLOOKUP(A389,[1]ISIMM!$F$6:$Z$431,12,FALSE)</f>
        <v>142.74600000000001</v>
      </c>
      <c r="K389">
        <f>VLOOKUP(A389,[1]ISIMM!$F$6:$Z$431,13,FALSE)</f>
        <v>117.026</v>
      </c>
      <c r="L389">
        <f>VLOOKUP(A389,[1]ISIMM!$F$6:$Z$431,14,FALSE)</f>
        <v>643</v>
      </c>
      <c r="M389">
        <f>VLOOKUP(A389,[1]ISIMM!$F$6:$Z$431,16,FALSE)</f>
        <v>0</v>
      </c>
      <c r="N389">
        <f>VLOOKUP(A389,[1]ISIMM!$F$6:$Z$431,17,FALSE)</f>
        <v>0</v>
      </c>
      <c r="O389">
        <f>VLOOKUP(A389,[1]ISIMM!$F$6:$Z$431,18,FALSE)</f>
        <v>0</v>
      </c>
      <c r="P389">
        <f>VLOOKUP(A389,[1]ISIMM!$F$6:$Z$431,19,FALSE)</f>
        <v>0</v>
      </c>
      <c r="Q389">
        <f>VLOOKUP(A389,[1]ISIMM!$F$6:$Z$431,20,FALSE)</f>
        <v>0</v>
      </c>
      <c r="R389">
        <f>VLOOKUP(A389,[1]ISIMM!$F$6:$Z$431,21,FALSE)</f>
        <v>0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</row>
    <row r="390" spans="1:24">
      <c r="A390" t="s">
        <v>891</v>
      </c>
      <c r="B390" t="s">
        <v>24</v>
      </c>
      <c r="C390" t="s">
        <v>90</v>
      </c>
      <c r="D390" t="s">
        <v>91</v>
      </c>
      <c r="E390" t="s">
        <v>946</v>
      </c>
      <c r="F390" t="s">
        <v>1269</v>
      </c>
      <c r="G390" t="s">
        <v>27</v>
      </c>
      <c r="H390">
        <f>VLOOKUP(A390,[1]ISIMM!$F$6:$Z$431,10,FALSE)</f>
        <v>2785</v>
      </c>
      <c r="I390">
        <f>VLOOKUP(A390,[1]ISIMM!$F$6:$Z$431,11,FALSE)</f>
        <v>2535</v>
      </c>
      <c r="J390">
        <f>VLOOKUP(A390,[1]ISIMM!$F$6:$Z$431,12,FALSE)</f>
        <v>1981</v>
      </c>
      <c r="K390">
        <f>VLOOKUP(A390,[1]ISIMM!$F$6:$Z$431,13,FALSE)</f>
        <v>1624</v>
      </c>
      <c r="L390">
        <f>VLOOKUP(A390,[1]ISIMM!$F$6:$Z$431,14,FALSE)</f>
        <v>8925</v>
      </c>
      <c r="M390">
        <f>VLOOKUP(A390,[1]ISIMM!$F$6:$Z$431,16,FALSE)</f>
        <v>0</v>
      </c>
      <c r="N390">
        <f>VLOOKUP(A390,[1]ISIMM!$F$6:$Z$431,17,FALSE)</f>
        <v>0</v>
      </c>
      <c r="O390">
        <f>VLOOKUP(A390,[1]ISIMM!$F$6:$Z$431,18,FALSE)</f>
        <v>0</v>
      </c>
      <c r="P390">
        <f>VLOOKUP(A390,[1]ISIMM!$F$6:$Z$431,19,FALSE)</f>
        <v>0</v>
      </c>
      <c r="Q390">
        <f>VLOOKUP(A390,[1]ISIMM!$F$6:$Z$431,20,FALSE)</f>
        <v>0</v>
      </c>
      <c r="R390">
        <f>VLOOKUP(A390,[1]ISIMM!$F$6:$Z$431,21,FALSE)</f>
        <v>0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</row>
    <row r="391" spans="1:24">
      <c r="A391" t="s">
        <v>892</v>
      </c>
      <c r="B391" t="s">
        <v>24</v>
      </c>
      <c r="C391" t="s">
        <v>90</v>
      </c>
      <c r="D391" t="s">
        <v>91</v>
      </c>
      <c r="E391" t="s">
        <v>947</v>
      </c>
      <c r="F391" t="s">
        <v>1270</v>
      </c>
      <c r="G391" t="s">
        <v>27</v>
      </c>
      <c r="H391">
        <f>VLOOKUP(A391,[1]ISIMM!$F$6:$Z$431,10,FALSE)</f>
        <v>38</v>
      </c>
      <c r="I391">
        <f>VLOOKUP(A391,[1]ISIMM!$F$6:$Z$431,11,FALSE)</f>
        <v>35</v>
      </c>
      <c r="J391">
        <f>VLOOKUP(A391,[1]ISIMM!$F$6:$Z$431,12,FALSE)</f>
        <v>27</v>
      </c>
      <c r="K391">
        <f>VLOOKUP(A391,[1]ISIMM!$F$6:$Z$431,13,FALSE)</f>
        <v>23</v>
      </c>
      <c r="L391">
        <f>VLOOKUP(A391,[1]ISIMM!$F$6:$Z$431,14,FALSE)</f>
        <v>123</v>
      </c>
      <c r="M391">
        <f>VLOOKUP(A391,[1]ISIMM!$F$6:$Z$431,16,FALSE)</f>
        <v>0</v>
      </c>
      <c r="N391">
        <f>VLOOKUP(A391,[1]ISIMM!$F$6:$Z$431,17,FALSE)</f>
        <v>0</v>
      </c>
      <c r="O391">
        <f>VLOOKUP(A391,[1]ISIMM!$F$6:$Z$431,18,FALSE)</f>
        <v>0</v>
      </c>
      <c r="P391">
        <f>VLOOKUP(A391,[1]ISIMM!$F$6:$Z$431,19,FALSE)</f>
        <v>0</v>
      </c>
      <c r="Q391">
        <f>VLOOKUP(A391,[1]ISIMM!$F$6:$Z$431,20,FALSE)</f>
        <v>0</v>
      </c>
      <c r="R391">
        <f>VLOOKUP(A391,[1]ISIMM!$F$6:$Z$431,21,FALSE)</f>
        <v>0</v>
      </c>
      <c r="S391" t="s">
        <v>37</v>
      </c>
      <c r="T391" t="s">
        <v>37</v>
      </c>
      <c r="U391" t="s">
        <v>37</v>
      </c>
      <c r="V391" t="s">
        <v>37</v>
      </c>
      <c r="W391" t="s">
        <v>37</v>
      </c>
      <c r="X391" t="s">
        <v>37</v>
      </c>
    </row>
    <row r="392" spans="1:24">
      <c r="A392" t="s">
        <v>893</v>
      </c>
      <c r="B392" t="s">
        <v>24</v>
      </c>
      <c r="C392" t="s">
        <v>90</v>
      </c>
      <c r="D392" t="s">
        <v>91</v>
      </c>
      <c r="E392" t="s">
        <v>948</v>
      </c>
      <c r="F392" t="s">
        <v>1271</v>
      </c>
      <c r="G392" t="s">
        <v>27</v>
      </c>
      <c r="H392">
        <f>VLOOKUP(A392,[1]ISIMM!$F$6:$Z$431,10,FALSE)</f>
        <v>527</v>
      </c>
      <c r="I392">
        <f>VLOOKUP(A392,[1]ISIMM!$F$6:$Z$431,11,FALSE)</f>
        <v>479</v>
      </c>
      <c r="J392">
        <f>VLOOKUP(A392,[1]ISIMM!$F$6:$Z$431,12,FALSE)</f>
        <v>375</v>
      </c>
      <c r="K392">
        <f>VLOOKUP(A392,[1]ISIMM!$F$6:$Z$431,13,FALSE)</f>
        <v>307</v>
      </c>
      <c r="L392">
        <f>VLOOKUP(A392,[1]ISIMM!$F$6:$Z$431,14,FALSE)</f>
        <v>1688</v>
      </c>
      <c r="M392">
        <f>VLOOKUP(A392,[1]ISIMM!$F$6:$Z$431,16,FALSE)</f>
        <v>0</v>
      </c>
      <c r="N392">
        <f>VLOOKUP(A392,[1]ISIMM!$F$6:$Z$431,17,FALSE)</f>
        <v>0</v>
      </c>
      <c r="O392">
        <f>VLOOKUP(A392,[1]ISIMM!$F$6:$Z$431,18,FALSE)</f>
        <v>0</v>
      </c>
      <c r="P392">
        <f>VLOOKUP(A392,[1]ISIMM!$F$6:$Z$431,19,FALSE)</f>
        <v>0</v>
      </c>
      <c r="Q392">
        <f>VLOOKUP(A392,[1]ISIMM!$F$6:$Z$431,20,FALSE)</f>
        <v>0</v>
      </c>
      <c r="R392">
        <f>VLOOKUP(A392,[1]ISIMM!$F$6:$Z$431,21,FALSE)</f>
        <v>0</v>
      </c>
      <c r="S392" t="s">
        <v>37</v>
      </c>
      <c r="T392" t="s">
        <v>37</v>
      </c>
      <c r="U392" t="s">
        <v>37</v>
      </c>
      <c r="V392" t="s">
        <v>37</v>
      </c>
      <c r="W392" t="s">
        <v>37</v>
      </c>
      <c r="X392" t="s">
        <v>37</v>
      </c>
    </row>
    <row r="393" spans="1:24">
      <c r="A393" t="s">
        <v>894</v>
      </c>
      <c r="B393" t="s">
        <v>24</v>
      </c>
      <c r="C393" t="s">
        <v>90</v>
      </c>
      <c r="D393" t="s">
        <v>91</v>
      </c>
      <c r="E393" t="s">
        <v>949</v>
      </c>
      <c r="F393" t="s">
        <v>1272</v>
      </c>
      <c r="G393" t="s">
        <v>27</v>
      </c>
      <c r="H393">
        <f>VLOOKUP(A393,[1]ISIMM!$F$6:$Z$431,10,FALSE)</f>
        <v>216</v>
      </c>
      <c r="I393">
        <f>VLOOKUP(A393,[1]ISIMM!$F$6:$Z$431,11,FALSE)</f>
        <v>197</v>
      </c>
      <c r="J393">
        <f>VLOOKUP(A393,[1]ISIMM!$F$6:$Z$431,12,FALSE)</f>
        <v>154</v>
      </c>
      <c r="K393">
        <f>VLOOKUP(A393,[1]ISIMM!$F$6:$Z$431,13,FALSE)</f>
        <v>126</v>
      </c>
      <c r="L393">
        <f>VLOOKUP(A393,[1]ISIMM!$F$6:$Z$431,14,FALSE)</f>
        <v>693</v>
      </c>
      <c r="M393">
        <f>VLOOKUP(A393,[1]ISIMM!$F$6:$Z$431,16,FALSE)</f>
        <v>0</v>
      </c>
      <c r="N393">
        <f>VLOOKUP(A393,[1]ISIMM!$F$6:$Z$431,17,FALSE)</f>
        <v>0</v>
      </c>
      <c r="O393">
        <f>VLOOKUP(A393,[1]ISIMM!$F$6:$Z$431,18,FALSE)</f>
        <v>0</v>
      </c>
      <c r="P393">
        <f>VLOOKUP(A393,[1]ISIMM!$F$6:$Z$431,19,FALSE)</f>
        <v>0</v>
      </c>
      <c r="Q393">
        <f>VLOOKUP(A393,[1]ISIMM!$F$6:$Z$431,20,FALSE)</f>
        <v>0</v>
      </c>
      <c r="R393">
        <f>VLOOKUP(A393,[1]ISIMM!$F$6:$Z$431,21,FALSE)</f>
        <v>0</v>
      </c>
      <c r="S393" t="s">
        <v>37</v>
      </c>
      <c r="T393" t="s">
        <v>37</v>
      </c>
      <c r="U393" t="s">
        <v>37</v>
      </c>
      <c r="V393" t="s">
        <v>37</v>
      </c>
      <c r="W393" t="s">
        <v>37</v>
      </c>
      <c r="X393" t="s">
        <v>37</v>
      </c>
    </row>
    <row r="394" spans="1:24">
      <c r="A394" t="s">
        <v>895</v>
      </c>
      <c r="B394" t="s">
        <v>24</v>
      </c>
      <c r="C394" t="s">
        <v>90</v>
      </c>
      <c r="D394" t="s">
        <v>91</v>
      </c>
      <c r="E394" t="s">
        <v>950</v>
      </c>
      <c r="F394" t="s">
        <v>1273</v>
      </c>
      <c r="G394" t="s">
        <v>27</v>
      </c>
      <c r="H394">
        <f>VLOOKUP(A394,[1]ISIMM!$F$6:$Z$431,10,FALSE)</f>
        <v>46</v>
      </c>
      <c r="I394">
        <f>VLOOKUP(A394,[1]ISIMM!$F$6:$Z$431,11,FALSE)</f>
        <v>42</v>
      </c>
      <c r="J394">
        <f>VLOOKUP(A394,[1]ISIMM!$F$6:$Z$431,12,FALSE)</f>
        <v>33</v>
      </c>
      <c r="K394">
        <f>VLOOKUP(A394,[1]ISIMM!$F$6:$Z$431,13,FALSE)</f>
        <v>27</v>
      </c>
      <c r="L394">
        <f>VLOOKUP(A394,[1]ISIMM!$F$6:$Z$431,14,FALSE)</f>
        <v>148</v>
      </c>
      <c r="M394">
        <f>VLOOKUP(A394,[1]ISIMM!$F$6:$Z$431,16,FALSE)</f>
        <v>0</v>
      </c>
      <c r="N394">
        <f>VLOOKUP(A394,[1]ISIMM!$F$6:$Z$431,17,FALSE)</f>
        <v>0</v>
      </c>
      <c r="O394">
        <f>VLOOKUP(A394,[1]ISIMM!$F$6:$Z$431,18,FALSE)</f>
        <v>0</v>
      </c>
      <c r="P394">
        <f>VLOOKUP(A394,[1]ISIMM!$F$6:$Z$431,19,FALSE)</f>
        <v>0</v>
      </c>
      <c r="Q394">
        <f>VLOOKUP(A394,[1]ISIMM!$F$6:$Z$431,20,FALSE)</f>
        <v>0</v>
      </c>
      <c r="R394">
        <f>VLOOKUP(A394,[1]ISIMM!$F$6:$Z$431,21,FALSE)</f>
        <v>0</v>
      </c>
      <c r="S394" t="s">
        <v>37</v>
      </c>
      <c r="T394" t="s">
        <v>37</v>
      </c>
      <c r="U394" t="s">
        <v>37</v>
      </c>
      <c r="V394" t="s">
        <v>37</v>
      </c>
      <c r="W394" t="s">
        <v>37</v>
      </c>
      <c r="X394" t="s">
        <v>37</v>
      </c>
    </row>
    <row r="395" spans="1:24">
      <c r="A395" t="s">
        <v>896</v>
      </c>
      <c r="B395" t="s">
        <v>24</v>
      </c>
      <c r="C395" t="s">
        <v>90</v>
      </c>
      <c r="D395" t="s">
        <v>91</v>
      </c>
      <c r="E395" t="s">
        <v>951</v>
      </c>
      <c r="F395" t="s">
        <v>1274</v>
      </c>
      <c r="G395" t="s">
        <v>27</v>
      </c>
      <c r="H395">
        <f>VLOOKUP(A395,[1]ISIMM!$F$6:$Z$431,10,FALSE)</f>
        <v>52</v>
      </c>
      <c r="I395">
        <f>VLOOKUP(A395,[1]ISIMM!$F$6:$Z$431,11,FALSE)</f>
        <v>48</v>
      </c>
      <c r="J395">
        <f>VLOOKUP(A395,[1]ISIMM!$F$6:$Z$431,12,FALSE)</f>
        <v>37</v>
      </c>
      <c r="K395">
        <f>VLOOKUP(A395,[1]ISIMM!$F$6:$Z$431,13,FALSE)</f>
        <v>31</v>
      </c>
      <c r="L395">
        <f>VLOOKUP(A395,[1]ISIMM!$F$6:$Z$431,14,FALSE)</f>
        <v>168</v>
      </c>
      <c r="M395">
        <f>VLOOKUP(A395,[1]ISIMM!$F$6:$Z$431,16,FALSE)</f>
        <v>0</v>
      </c>
      <c r="N395">
        <f>VLOOKUP(A395,[1]ISIMM!$F$6:$Z$431,17,FALSE)</f>
        <v>0</v>
      </c>
      <c r="O395">
        <f>VLOOKUP(A395,[1]ISIMM!$F$6:$Z$431,18,FALSE)</f>
        <v>0</v>
      </c>
      <c r="P395">
        <f>VLOOKUP(A395,[1]ISIMM!$F$6:$Z$431,19,FALSE)</f>
        <v>0</v>
      </c>
      <c r="Q395">
        <f>VLOOKUP(A395,[1]ISIMM!$F$6:$Z$431,20,FALSE)</f>
        <v>0</v>
      </c>
      <c r="R395">
        <f>VLOOKUP(A395,[1]ISIMM!$F$6:$Z$431,21,FALSE)</f>
        <v>0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</row>
    <row r="396" spans="1:24">
      <c r="A396" t="s">
        <v>897</v>
      </c>
      <c r="B396" t="s">
        <v>24</v>
      </c>
      <c r="C396" t="s">
        <v>90</v>
      </c>
      <c r="D396" t="s">
        <v>91</v>
      </c>
      <c r="E396" t="s">
        <v>952</v>
      </c>
      <c r="F396" t="s">
        <v>1275</v>
      </c>
      <c r="G396" t="s">
        <v>27</v>
      </c>
      <c r="H396">
        <f>VLOOKUP(A396,[1]ISIMM!$F$6:$Z$431,10,FALSE)</f>
        <v>41</v>
      </c>
      <c r="I396">
        <f>VLOOKUP(A396,[1]ISIMM!$F$6:$Z$431,11,FALSE)</f>
        <v>37</v>
      </c>
      <c r="J396">
        <f>VLOOKUP(A396,[1]ISIMM!$F$6:$Z$431,12,FALSE)</f>
        <v>29</v>
      </c>
      <c r="K396">
        <f>VLOOKUP(A396,[1]ISIMM!$F$6:$Z$431,13,FALSE)</f>
        <v>24</v>
      </c>
      <c r="L396">
        <f>VLOOKUP(A396,[1]ISIMM!$F$6:$Z$431,14,FALSE)</f>
        <v>131</v>
      </c>
      <c r="M396">
        <f>VLOOKUP(A396,[1]ISIMM!$F$6:$Z$431,16,FALSE)</f>
        <v>0</v>
      </c>
      <c r="N396">
        <f>VLOOKUP(A396,[1]ISIMM!$F$6:$Z$431,17,FALSE)</f>
        <v>0</v>
      </c>
      <c r="O396">
        <f>VLOOKUP(A396,[1]ISIMM!$F$6:$Z$431,18,FALSE)</f>
        <v>0</v>
      </c>
      <c r="P396">
        <f>VLOOKUP(A396,[1]ISIMM!$F$6:$Z$431,19,FALSE)</f>
        <v>0</v>
      </c>
      <c r="Q396">
        <f>VLOOKUP(A396,[1]ISIMM!$F$6:$Z$431,20,FALSE)</f>
        <v>0</v>
      </c>
      <c r="R396">
        <f>VLOOKUP(A396,[1]ISIMM!$F$6:$Z$431,21,FALSE)</f>
        <v>0</v>
      </c>
      <c r="S396" t="s">
        <v>37</v>
      </c>
      <c r="T396" t="s">
        <v>37</v>
      </c>
      <c r="U396" t="s">
        <v>37</v>
      </c>
      <c r="V396" t="s">
        <v>37</v>
      </c>
      <c r="W396" t="s">
        <v>37</v>
      </c>
      <c r="X396" t="s">
        <v>37</v>
      </c>
    </row>
    <row r="397" spans="1:24">
      <c r="A397" t="s">
        <v>898</v>
      </c>
      <c r="B397" t="s">
        <v>24</v>
      </c>
      <c r="C397" t="s">
        <v>90</v>
      </c>
      <c r="D397" t="s">
        <v>91</v>
      </c>
      <c r="E397" t="s">
        <v>953</v>
      </c>
      <c r="F397" t="s">
        <v>1276</v>
      </c>
      <c r="G397" t="s">
        <v>27</v>
      </c>
      <c r="H397">
        <f>VLOOKUP(A397,[1]ISIMM!$F$6:$Z$431,10,FALSE)</f>
        <v>34</v>
      </c>
      <c r="I397">
        <f>VLOOKUP(A397,[1]ISIMM!$F$6:$Z$431,11,FALSE)</f>
        <v>31</v>
      </c>
      <c r="J397">
        <f>VLOOKUP(A397,[1]ISIMM!$F$6:$Z$431,12,FALSE)</f>
        <v>24</v>
      </c>
      <c r="K397">
        <f>VLOOKUP(A397,[1]ISIMM!$F$6:$Z$431,13,FALSE)</f>
        <v>20</v>
      </c>
      <c r="L397">
        <f>VLOOKUP(A397,[1]ISIMM!$F$6:$Z$431,14,FALSE)</f>
        <v>109</v>
      </c>
      <c r="M397">
        <f>VLOOKUP(A397,[1]ISIMM!$F$6:$Z$431,16,FALSE)</f>
        <v>0</v>
      </c>
      <c r="N397">
        <f>VLOOKUP(A397,[1]ISIMM!$F$6:$Z$431,17,FALSE)</f>
        <v>0</v>
      </c>
      <c r="O397">
        <f>VLOOKUP(A397,[1]ISIMM!$F$6:$Z$431,18,FALSE)</f>
        <v>0</v>
      </c>
      <c r="P397">
        <f>VLOOKUP(A397,[1]ISIMM!$F$6:$Z$431,19,FALSE)</f>
        <v>0</v>
      </c>
      <c r="Q397">
        <f>VLOOKUP(A397,[1]ISIMM!$F$6:$Z$431,20,FALSE)</f>
        <v>0</v>
      </c>
      <c r="R397">
        <f>VLOOKUP(A397,[1]ISIMM!$F$6:$Z$431,21,FALSE)</f>
        <v>0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37</v>
      </c>
    </row>
    <row r="398" spans="1:24">
      <c r="A398" t="s">
        <v>899</v>
      </c>
      <c r="B398" t="s">
        <v>24</v>
      </c>
      <c r="C398" t="s">
        <v>90</v>
      </c>
      <c r="D398" t="s">
        <v>91</v>
      </c>
      <c r="E398" t="s">
        <v>954</v>
      </c>
      <c r="F398" t="s">
        <v>1277</v>
      </c>
      <c r="G398" t="s">
        <v>27</v>
      </c>
      <c r="H398">
        <f>VLOOKUP(A398,[1]ISIMM!$F$6:$Z$431,10,FALSE)</f>
        <v>381</v>
      </c>
      <c r="I398">
        <f>VLOOKUP(A398,[1]ISIMM!$F$6:$Z$431,11,FALSE)</f>
        <v>347</v>
      </c>
      <c r="J398">
        <f>VLOOKUP(A398,[1]ISIMM!$F$6:$Z$431,12,FALSE)</f>
        <v>271</v>
      </c>
      <c r="K398">
        <f>VLOOKUP(A398,[1]ISIMM!$F$6:$Z$431,13,FALSE)</f>
        <v>223</v>
      </c>
      <c r="L398">
        <f>VLOOKUP(A398,[1]ISIMM!$F$6:$Z$431,14,FALSE)</f>
        <v>1222</v>
      </c>
      <c r="M398">
        <f>VLOOKUP(A398,[1]ISIMM!$F$6:$Z$431,16,FALSE)</f>
        <v>0</v>
      </c>
      <c r="N398">
        <f>VLOOKUP(A398,[1]ISIMM!$F$6:$Z$431,17,FALSE)</f>
        <v>0</v>
      </c>
      <c r="O398">
        <f>VLOOKUP(A398,[1]ISIMM!$F$6:$Z$431,18,FALSE)</f>
        <v>0</v>
      </c>
      <c r="P398">
        <f>VLOOKUP(A398,[1]ISIMM!$F$6:$Z$431,19,FALSE)</f>
        <v>0</v>
      </c>
      <c r="Q398">
        <f>VLOOKUP(A398,[1]ISIMM!$F$6:$Z$431,20,FALSE)</f>
        <v>0</v>
      </c>
      <c r="R398">
        <f>VLOOKUP(A398,[1]ISIMM!$F$6:$Z$431,21,FALSE)</f>
        <v>0</v>
      </c>
      <c r="S398" t="s">
        <v>37</v>
      </c>
      <c r="T398" t="s">
        <v>37</v>
      </c>
      <c r="U398" t="s">
        <v>37</v>
      </c>
      <c r="V398" t="s">
        <v>37</v>
      </c>
      <c r="W398" t="s">
        <v>37</v>
      </c>
      <c r="X398" t="s">
        <v>37</v>
      </c>
    </row>
    <row r="399" spans="1:24">
      <c r="A399" t="s">
        <v>900</v>
      </c>
      <c r="B399" t="s">
        <v>24</v>
      </c>
      <c r="C399" t="s">
        <v>90</v>
      </c>
      <c r="D399" t="s">
        <v>91</v>
      </c>
      <c r="E399" t="s">
        <v>955</v>
      </c>
      <c r="F399" t="s">
        <v>1278</v>
      </c>
      <c r="G399" t="s">
        <v>27</v>
      </c>
      <c r="H399">
        <f>VLOOKUP(A399,[1]ISIMM!$F$6:$Z$431,10,FALSE)</f>
        <v>27</v>
      </c>
      <c r="I399">
        <f>VLOOKUP(A399,[1]ISIMM!$F$6:$Z$431,11,FALSE)</f>
        <v>24</v>
      </c>
      <c r="J399">
        <f>VLOOKUP(A399,[1]ISIMM!$F$6:$Z$431,12,FALSE)</f>
        <v>19</v>
      </c>
      <c r="K399">
        <f>VLOOKUP(A399,[1]ISIMM!$F$6:$Z$431,13,FALSE)</f>
        <v>15</v>
      </c>
      <c r="L399">
        <f>VLOOKUP(A399,[1]ISIMM!$F$6:$Z$431,14,FALSE)</f>
        <v>85</v>
      </c>
      <c r="M399">
        <f>VLOOKUP(A399,[1]ISIMM!$F$6:$Z$431,16,FALSE)</f>
        <v>0</v>
      </c>
      <c r="N399">
        <f>VLOOKUP(A399,[1]ISIMM!$F$6:$Z$431,17,FALSE)</f>
        <v>0</v>
      </c>
      <c r="O399">
        <f>VLOOKUP(A399,[1]ISIMM!$F$6:$Z$431,18,FALSE)</f>
        <v>0</v>
      </c>
      <c r="P399">
        <f>VLOOKUP(A399,[1]ISIMM!$F$6:$Z$431,19,FALSE)</f>
        <v>0</v>
      </c>
      <c r="Q399">
        <f>VLOOKUP(A399,[1]ISIMM!$F$6:$Z$431,20,FALSE)</f>
        <v>0</v>
      </c>
      <c r="R399">
        <f>VLOOKUP(A399,[1]ISIMM!$F$6:$Z$431,21,FALSE)</f>
        <v>0</v>
      </c>
      <c r="S399" t="s">
        <v>37</v>
      </c>
      <c r="T399" t="s">
        <v>37</v>
      </c>
      <c r="U399" t="s">
        <v>37</v>
      </c>
      <c r="V399" t="s">
        <v>37</v>
      </c>
      <c r="W399" t="s">
        <v>37</v>
      </c>
      <c r="X399" t="s">
        <v>37</v>
      </c>
    </row>
    <row r="400" spans="1:24">
      <c r="A400" t="s">
        <v>901</v>
      </c>
      <c r="B400" t="s">
        <v>24</v>
      </c>
      <c r="C400" t="s">
        <v>90</v>
      </c>
      <c r="D400" t="s">
        <v>91</v>
      </c>
      <c r="E400" t="s">
        <v>956</v>
      </c>
      <c r="F400" t="s">
        <v>1279</v>
      </c>
      <c r="G400" t="s">
        <v>27</v>
      </c>
      <c r="H400">
        <f>VLOOKUP(A400,[1]ISIMM!$F$6:$Z$431,10,FALSE)</f>
        <v>83</v>
      </c>
      <c r="I400">
        <f>VLOOKUP(A400,[1]ISIMM!$F$6:$Z$431,11,FALSE)</f>
        <v>76</v>
      </c>
      <c r="J400">
        <f>VLOOKUP(A400,[1]ISIMM!$F$6:$Z$431,12,FALSE)</f>
        <v>59</v>
      </c>
      <c r="K400">
        <f>VLOOKUP(A400,[1]ISIMM!$F$6:$Z$431,13,FALSE)</f>
        <v>49</v>
      </c>
      <c r="L400">
        <f>VLOOKUP(A400,[1]ISIMM!$F$6:$Z$431,14,FALSE)</f>
        <v>267</v>
      </c>
      <c r="M400">
        <f>VLOOKUP(A400,[1]ISIMM!$F$6:$Z$431,16,FALSE)</f>
        <v>0</v>
      </c>
      <c r="N400">
        <f>VLOOKUP(A400,[1]ISIMM!$F$6:$Z$431,17,FALSE)</f>
        <v>0</v>
      </c>
      <c r="O400">
        <f>VLOOKUP(A400,[1]ISIMM!$F$6:$Z$431,18,FALSE)</f>
        <v>0</v>
      </c>
      <c r="P400">
        <f>VLOOKUP(A400,[1]ISIMM!$F$6:$Z$431,19,FALSE)</f>
        <v>0</v>
      </c>
      <c r="Q400">
        <f>VLOOKUP(A400,[1]ISIMM!$F$6:$Z$431,20,FALSE)</f>
        <v>0</v>
      </c>
      <c r="R400">
        <f>VLOOKUP(A400,[1]ISIMM!$F$6:$Z$431,21,FALSE)</f>
        <v>0</v>
      </c>
      <c r="S400" t="s">
        <v>37</v>
      </c>
      <c r="T400" t="s">
        <v>37</v>
      </c>
      <c r="U400" t="s">
        <v>37</v>
      </c>
      <c r="V400" t="s">
        <v>37</v>
      </c>
      <c r="W400" t="s">
        <v>37</v>
      </c>
      <c r="X400" t="s">
        <v>37</v>
      </c>
    </row>
    <row r="401" spans="1:24">
      <c r="A401" t="s">
        <v>902</v>
      </c>
      <c r="B401" t="s">
        <v>24</v>
      </c>
      <c r="C401" t="s">
        <v>90</v>
      </c>
      <c r="D401" t="s">
        <v>91</v>
      </c>
      <c r="E401" t="s">
        <v>957</v>
      </c>
      <c r="F401" t="s">
        <v>1280</v>
      </c>
      <c r="G401" t="s">
        <v>27</v>
      </c>
      <c r="H401">
        <f>VLOOKUP(A401,[1]ISIMM!$F$6:$Z$431,10,FALSE)</f>
        <v>407</v>
      </c>
      <c r="I401">
        <f>VLOOKUP(A401,[1]ISIMM!$F$6:$Z$431,11,FALSE)</f>
        <v>370</v>
      </c>
      <c r="J401">
        <f>VLOOKUP(A401,[1]ISIMM!$F$6:$Z$431,12,FALSE)</f>
        <v>289</v>
      </c>
      <c r="K401">
        <f>VLOOKUP(A401,[1]ISIMM!$F$6:$Z$431,13,FALSE)</f>
        <v>237</v>
      </c>
      <c r="L401">
        <f>VLOOKUP(A401,[1]ISIMM!$F$6:$Z$431,14,FALSE)</f>
        <v>1303</v>
      </c>
      <c r="M401">
        <f>VLOOKUP(A401,[1]ISIMM!$F$6:$Z$431,16,FALSE)</f>
        <v>0</v>
      </c>
      <c r="N401">
        <f>VLOOKUP(A401,[1]ISIMM!$F$6:$Z$431,17,FALSE)</f>
        <v>0</v>
      </c>
      <c r="O401">
        <f>VLOOKUP(A401,[1]ISIMM!$F$6:$Z$431,18,FALSE)</f>
        <v>0</v>
      </c>
      <c r="P401">
        <f>VLOOKUP(A401,[1]ISIMM!$F$6:$Z$431,19,FALSE)</f>
        <v>0</v>
      </c>
      <c r="Q401">
        <f>VLOOKUP(A401,[1]ISIMM!$F$6:$Z$431,20,FALSE)</f>
        <v>0</v>
      </c>
      <c r="R401">
        <f>VLOOKUP(A401,[1]ISIMM!$F$6:$Z$431,21,FALSE)</f>
        <v>0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</row>
    <row r="402" spans="1:24">
      <c r="A402" t="s">
        <v>903</v>
      </c>
      <c r="B402" t="s">
        <v>24</v>
      </c>
      <c r="C402" t="s">
        <v>90</v>
      </c>
      <c r="D402" t="s">
        <v>91</v>
      </c>
      <c r="E402" t="s">
        <v>958</v>
      </c>
      <c r="F402" t="s">
        <v>1281</v>
      </c>
      <c r="G402" t="s">
        <v>27</v>
      </c>
      <c r="H402">
        <f>VLOOKUP(A402,[1]ISIMM!$F$6:$Z$431,10,FALSE)</f>
        <v>87</v>
      </c>
      <c r="I402">
        <f>VLOOKUP(A402,[1]ISIMM!$F$6:$Z$431,11,FALSE)</f>
        <v>80</v>
      </c>
      <c r="J402">
        <f>VLOOKUP(A402,[1]ISIMM!$F$6:$Z$431,12,FALSE)</f>
        <v>62</v>
      </c>
      <c r="K402">
        <f>VLOOKUP(A402,[1]ISIMM!$F$6:$Z$431,13,FALSE)</f>
        <v>51</v>
      </c>
      <c r="L402">
        <f>VLOOKUP(A402,[1]ISIMM!$F$6:$Z$431,14,FALSE)</f>
        <v>280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</row>
    <row r="403" spans="1:24">
      <c r="A403" t="s">
        <v>904</v>
      </c>
      <c r="B403" t="s">
        <v>24</v>
      </c>
      <c r="C403" t="s">
        <v>929</v>
      </c>
      <c r="D403" t="s">
        <v>929</v>
      </c>
      <c r="E403" t="s">
        <v>983</v>
      </c>
      <c r="F403" t="s">
        <v>1282</v>
      </c>
      <c r="G403" t="s">
        <v>95</v>
      </c>
      <c r="H403">
        <v>921</v>
      </c>
      <c r="I403">
        <v>839</v>
      </c>
      <c r="J403">
        <v>656</v>
      </c>
      <c r="K403">
        <v>537</v>
      </c>
      <c r="L403">
        <v>2953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</row>
    <row r="404" spans="1:24">
      <c r="A404" t="s">
        <v>905</v>
      </c>
      <c r="B404" t="s">
        <v>24</v>
      </c>
      <c r="C404" t="s">
        <v>929</v>
      </c>
      <c r="D404" t="s">
        <v>929</v>
      </c>
      <c r="E404" t="s">
        <v>959</v>
      </c>
      <c r="F404" t="s">
        <v>1283</v>
      </c>
      <c r="G404" t="s">
        <v>95</v>
      </c>
      <c r="H404">
        <v>280</v>
      </c>
      <c r="I404">
        <v>254</v>
      </c>
      <c r="J404">
        <v>199</v>
      </c>
      <c r="K404">
        <v>163</v>
      </c>
      <c r="L404">
        <v>896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</row>
    <row r="405" spans="1:24">
      <c r="A405" t="s">
        <v>906</v>
      </c>
      <c r="B405" t="s">
        <v>24</v>
      </c>
      <c r="C405" t="s">
        <v>929</v>
      </c>
      <c r="D405" t="s">
        <v>929</v>
      </c>
      <c r="E405" t="s">
        <v>981</v>
      </c>
      <c r="F405" t="s">
        <v>1284</v>
      </c>
      <c r="G405" t="s">
        <v>95</v>
      </c>
      <c r="H405">
        <v>47</v>
      </c>
      <c r="I405">
        <v>43</v>
      </c>
      <c r="J405">
        <v>34</v>
      </c>
      <c r="K405">
        <v>28</v>
      </c>
      <c r="L405">
        <v>152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</row>
    <row r="406" spans="1:24">
      <c r="A406" t="s">
        <v>907</v>
      </c>
      <c r="B406" t="s">
        <v>24</v>
      </c>
      <c r="C406" t="s">
        <v>929</v>
      </c>
      <c r="D406" t="s">
        <v>929</v>
      </c>
      <c r="E406" t="s">
        <v>982</v>
      </c>
      <c r="F406" t="s">
        <v>1285</v>
      </c>
      <c r="G406" t="s">
        <v>95</v>
      </c>
      <c r="H406">
        <v>143</v>
      </c>
      <c r="I406">
        <v>130</v>
      </c>
      <c r="J406">
        <v>102</v>
      </c>
      <c r="K406">
        <v>83</v>
      </c>
      <c r="L406">
        <v>458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</row>
    <row r="407" spans="1:24">
      <c r="A407" t="s">
        <v>908</v>
      </c>
      <c r="B407" t="s">
        <v>24</v>
      </c>
      <c r="C407" t="s">
        <v>929</v>
      </c>
      <c r="D407" t="s">
        <v>929</v>
      </c>
      <c r="E407" t="s">
        <v>980</v>
      </c>
      <c r="F407" t="s">
        <v>1286</v>
      </c>
      <c r="G407" t="s">
        <v>95</v>
      </c>
      <c r="H407">
        <v>14</v>
      </c>
      <c r="I407">
        <v>12</v>
      </c>
      <c r="J407">
        <v>10</v>
      </c>
      <c r="K407">
        <v>8</v>
      </c>
      <c r="L407">
        <v>44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37</v>
      </c>
    </row>
    <row r="408" spans="1:24">
      <c r="A408" t="s">
        <v>909</v>
      </c>
      <c r="B408" t="s">
        <v>24</v>
      </c>
      <c r="C408" t="s">
        <v>929</v>
      </c>
      <c r="D408" t="s">
        <v>929</v>
      </c>
      <c r="E408" t="s">
        <v>979</v>
      </c>
      <c r="F408" t="s">
        <v>1287</v>
      </c>
      <c r="G408" t="s">
        <v>95</v>
      </c>
      <c r="H408">
        <v>19</v>
      </c>
      <c r="I408">
        <v>17</v>
      </c>
      <c r="J408">
        <v>14</v>
      </c>
      <c r="K408">
        <v>11</v>
      </c>
      <c r="L408">
        <v>61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">
        <v>37</v>
      </c>
      <c r="T408" t="s">
        <v>37</v>
      </c>
      <c r="U408" t="s">
        <v>37</v>
      </c>
      <c r="V408" t="s">
        <v>37</v>
      </c>
      <c r="W408" t="s">
        <v>37</v>
      </c>
      <c r="X408" t="s">
        <v>37</v>
      </c>
    </row>
    <row r="409" spans="1:24">
      <c r="A409" t="s">
        <v>910</v>
      </c>
      <c r="B409" t="s">
        <v>24</v>
      </c>
      <c r="C409" t="s">
        <v>929</v>
      </c>
      <c r="D409" t="s">
        <v>929</v>
      </c>
      <c r="E409" t="s">
        <v>960</v>
      </c>
      <c r="F409" t="s">
        <v>1288</v>
      </c>
      <c r="G409" t="s">
        <v>95</v>
      </c>
      <c r="H409">
        <v>6</v>
      </c>
      <c r="I409">
        <v>5</v>
      </c>
      <c r="J409">
        <v>4</v>
      </c>
      <c r="K409">
        <v>3</v>
      </c>
      <c r="L409">
        <v>18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</row>
    <row r="410" spans="1:24">
      <c r="A410" t="s">
        <v>911</v>
      </c>
      <c r="B410" t="s">
        <v>24</v>
      </c>
      <c r="C410" t="s">
        <v>929</v>
      </c>
      <c r="D410" t="s">
        <v>929</v>
      </c>
      <c r="E410" t="s">
        <v>961</v>
      </c>
      <c r="F410" t="s">
        <v>1289</v>
      </c>
      <c r="G410" t="s">
        <v>95</v>
      </c>
      <c r="H410">
        <v>15</v>
      </c>
      <c r="I410">
        <v>13</v>
      </c>
      <c r="J410">
        <v>10</v>
      </c>
      <c r="K410">
        <v>9</v>
      </c>
      <c r="L410">
        <v>47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">
        <v>37</v>
      </c>
      <c r="T410" t="s">
        <v>37</v>
      </c>
      <c r="U410" t="s">
        <v>37</v>
      </c>
      <c r="V410" t="s">
        <v>37</v>
      </c>
      <c r="W410" t="s">
        <v>37</v>
      </c>
      <c r="X410" t="s">
        <v>37</v>
      </c>
    </row>
    <row r="411" spans="1:24">
      <c r="A411" t="s">
        <v>912</v>
      </c>
      <c r="B411" t="s">
        <v>24</v>
      </c>
      <c r="C411" t="s">
        <v>929</v>
      </c>
      <c r="D411" t="s">
        <v>929</v>
      </c>
      <c r="E411" t="s">
        <v>978</v>
      </c>
      <c r="F411" t="s">
        <v>1290</v>
      </c>
      <c r="G411" t="s">
        <v>95</v>
      </c>
      <c r="H411">
        <v>22</v>
      </c>
      <c r="I411">
        <v>20</v>
      </c>
      <c r="J411">
        <v>16</v>
      </c>
      <c r="K411">
        <v>14</v>
      </c>
      <c r="L411">
        <v>72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</row>
    <row r="412" spans="1:24">
      <c r="A412" t="s">
        <v>913</v>
      </c>
      <c r="B412" t="s">
        <v>24</v>
      </c>
      <c r="C412" t="s">
        <v>929</v>
      </c>
      <c r="D412" t="s">
        <v>929</v>
      </c>
      <c r="E412" t="s">
        <v>977</v>
      </c>
      <c r="F412" t="s">
        <v>1291</v>
      </c>
      <c r="G412" t="s">
        <v>95</v>
      </c>
      <c r="H412">
        <v>102</v>
      </c>
      <c r="I412">
        <v>93</v>
      </c>
      <c r="J412">
        <v>72</v>
      </c>
      <c r="K412">
        <v>59</v>
      </c>
      <c r="L412">
        <v>326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">
        <v>37</v>
      </c>
      <c r="T412" t="s">
        <v>37</v>
      </c>
      <c r="U412" t="s">
        <v>37</v>
      </c>
      <c r="V412" t="s">
        <v>37</v>
      </c>
      <c r="W412" t="s">
        <v>37</v>
      </c>
      <c r="X412" t="s">
        <v>37</v>
      </c>
    </row>
    <row r="413" spans="1:24">
      <c r="A413" t="s">
        <v>914</v>
      </c>
      <c r="B413" t="s">
        <v>24</v>
      </c>
      <c r="C413" t="s">
        <v>929</v>
      </c>
      <c r="D413" t="s">
        <v>929</v>
      </c>
      <c r="E413" t="s">
        <v>962</v>
      </c>
      <c r="F413" t="s">
        <v>1292</v>
      </c>
      <c r="G413" t="s">
        <v>95</v>
      </c>
      <c r="H413">
        <v>24</v>
      </c>
      <c r="I413">
        <v>22</v>
      </c>
      <c r="J413">
        <v>17</v>
      </c>
      <c r="K413">
        <v>14</v>
      </c>
      <c r="L413">
        <v>77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37</v>
      </c>
      <c r="T413" t="s">
        <v>37</v>
      </c>
      <c r="U413" t="s">
        <v>37</v>
      </c>
      <c r="V413" t="s">
        <v>37</v>
      </c>
      <c r="W413" t="s">
        <v>37</v>
      </c>
      <c r="X413" t="s">
        <v>37</v>
      </c>
    </row>
    <row r="414" spans="1:24">
      <c r="A414" t="s">
        <v>915</v>
      </c>
      <c r="B414" t="s">
        <v>24</v>
      </c>
      <c r="C414" t="s">
        <v>929</v>
      </c>
      <c r="D414" t="s">
        <v>929</v>
      </c>
      <c r="E414" t="s">
        <v>963</v>
      </c>
      <c r="F414" t="s">
        <v>1293</v>
      </c>
      <c r="G414" t="s">
        <v>95</v>
      </c>
      <c r="H414">
        <v>22</v>
      </c>
      <c r="I414">
        <v>20</v>
      </c>
      <c r="J414">
        <v>16</v>
      </c>
      <c r="K414">
        <v>13</v>
      </c>
      <c r="L414">
        <v>71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</row>
    <row r="415" spans="1:24">
      <c r="A415" t="s">
        <v>916</v>
      </c>
      <c r="B415" t="s">
        <v>24</v>
      </c>
      <c r="C415" t="s">
        <v>929</v>
      </c>
      <c r="D415" t="s">
        <v>929</v>
      </c>
      <c r="E415" t="s">
        <v>976</v>
      </c>
      <c r="F415" t="s">
        <v>1294</v>
      </c>
      <c r="G415" t="s">
        <v>95</v>
      </c>
      <c r="H415">
        <v>7</v>
      </c>
      <c r="I415">
        <v>6</v>
      </c>
      <c r="J415">
        <v>5</v>
      </c>
      <c r="K415">
        <v>4</v>
      </c>
      <c r="L415">
        <v>22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">
        <v>37</v>
      </c>
      <c r="T415" t="s">
        <v>37</v>
      </c>
      <c r="U415" t="s">
        <v>37</v>
      </c>
      <c r="V415" t="s">
        <v>37</v>
      </c>
      <c r="W415" t="s">
        <v>37</v>
      </c>
      <c r="X415" t="s">
        <v>37</v>
      </c>
    </row>
    <row r="416" spans="1:24">
      <c r="A416" t="s">
        <v>917</v>
      </c>
      <c r="B416" t="s">
        <v>24</v>
      </c>
      <c r="C416" t="s">
        <v>929</v>
      </c>
      <c r="D416" t="s">
        <v>929</v>
      </c>
      <c r="E416" t="s">
        <v>975</v>
      </c>
      <c r="F416" t="s">
        <v>1295</v>
      </c>
      <c r="G416" t="s">
        <v>95</v>
      </c>
      <c r="H416">
        <v>74</v>
      </c>
      <c r="I416">
        <v>67</v>
      </c>
      <c r="J416">
        <v>53</v>
      </c>
      <c r="K416">
        <v>43</v>
      </c>
      <c r="L416">
        <v>237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37</v>
      </c>
      <c r="T416" t="s">
        <v>37</v>
      </c>
      <c r="U416" t="s">
        <v>37</v>
      </c>
      <c r="V416" t="s">
        <v>37</v>
      </c>
      <c r="W416" t="s">
        <v>37</v>
      </c>
      <c r="X416" t="s">
        <v>37</v>
      </c>
    </row>
    <row r="417" spans="1:24">
      <c r="A417" t="s">
        <v>918</v>
      </c>
      <c r="B417" t="s">
        <v>24</v>
      </c>
      <c r="C417" t="s">
        <v>929</v>
      </c>
      <c r="D417" t="s">
        <v>929</v>
      </c>
      <c r="E417" t="s">
        <v>974</v>
      </c>
      <c r="F417" t="s">
        <v>1296</v>
      </c>
      <c r="G417" t="s">
        <v>95</v>
      </c>
      <c r="H417">
        <v>5</v>
      </c>
      <c r="I417">
        <v>5</v>
      </c>
      <c r="J417">
        <v>4</v>
      </c>
      <c r="K417">
        <v>3</v>
      </c>
      <c r="L417">
        <v>17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">
        <v>37</v>
      </c>
      <c r="T417" t="s">
        <v>37</v>
      </c>
      <c r="U417" t="s">
        <v>37</v>
      </c>
      <c r="V417" t="s">
        <v>37</v>
      </c>
      <c r="W417" t="s">
        <v>37</v>
      </c>
      <c r="X417" t="s">
        <v>37</v>
      </c>
    </row>
    <row r="418" spans="1:24">
      <c r="A418" t="s">
        <v>919</v>
      </c>
      <c r="B418" t="s">
        <v>24</v>
      </c>
      <c r="C418" t="s">
        <v>929</v>
      </c>
      <c r="D418" t="s">
        <v>929</v>
      </c>
      <c r="E418" t="s">
        <v>964</v>
      </c>
      <c r="F418" t="s">
        <v>1297</v>
      </c>
      <c r="G418" t="s">
        <v>95</v>
      </c>
      <c r="H418">
        <v>30</v>
      </c>
      <c r="I418">
        <v>28</v>
      </c>
      <c r="J418">
        <v>22</v>
      </c>
      <c r="K418">
        <v>18</v>
      </c>
      <c r="L418">
        <v>98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</row>
    <row r="419" spans="1:24">
      <c r="A419" t="s">
        <v>920</v>
      </c>
      <c r="B419" t="s">
        <v>24</v>
      </c>
      <c r="C419" t="s">
        <v>929</v>
      </c>
      <c r="D419" t="s">
        <v>929</v>
      </c>
      <c r="E419" t="s">
        <v>973</v>
      </c>
      <c r="F419" t="s">
        <v>1298</v>
      </c>
      <c r="G419" t="s">
        <v>95</v>
      </c>
      <c r="H419">
        <v>61</v>
      </c>
      <c r="I419">
        <v>55</v>
      </c>
      <c r="J419">
        <v>43</v>
      </c>
      <c r="K419">
        <v>35</v>
      </c>
      <c r="L419">
        <v>194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</row>
    <row r="420" spans="1:24">
      <c r="A420" t="s">
        <v>921</v>
      </c>
      <c r="B420" t="s">
        <v>24</v>
      </c>
      <c r="C420" t="s">
        <v>929</v>
      </c>
      <c r="D420" t="s">
        <v>929</v>
      </c>
      <c r="E420" t="s">
        <v>965</v>
      </c>
      <c r="F420" t="s">
        <v>1299</v>
      </c>
      <c r="G420" t="s">
        <v>95</v>
      </c>
      <c r="H420">
        <v>51</v>
      </c>
      <c r="I420">
        <v>47</v>
      </c>
      <c r="J420">
        <v>36</v>
      </c>
      <c r="K420">
        <v>30</v>
      </c>
      <c r="L420">
        <v>164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">
        <v>37</v>
      </c>
      <c r="T420" t="s">
        <v>37</v>
      </c>
      <c r="U420" t="s">
        <v>37</v>
      </c>
      <c r="V420" t="s">
        <v>37</v>
      </c>
      <c r="W420" t="s">
        <v>37</v>
      </c>
      <c r="X420" t="s">
        <v>37</v>
      </c>
    </row>
    <row r="421" spans="1:24">
      <c r="A421" t="s">
        <v>922</v>
      </c>
      <c r="B421" t="s">
        <v>24</v>
      </c>
      <c r="C421" t="s">
        <v>929</v>
      </c>
      <c r="D421" t="s">
        <v>929</v>
      </c>
      <c r="E421" t="s">
        <v>972</v>
      </c>
      <c r="F421" t="s">
        <v>1300</v>
      </c>
      <c r="G421" t="s">
        <v>95</v>
      </c>
      <c r="H421">
        <v>44</v>
      </c>
      <c r="I421">
        <v>40</v>
      </c>
      <c r="J421">
        <v>32</v>
      </c>
      <c r="K421">
        <v>26</v>
      </c>
      <c r="L421">
        <v>142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</row>
    <row r="422" spans="1:24">
      <c r="A422" t="s">
        <v>923</v>
      </c>
      <c r="B422" t="s">
        <v>24</v>
      </c>
      <c r="C422" t="s">
        <v>929</v>
      </c>
      <c r="D422" t="s">
        <v>929</v>
      </c>
      <c r="E422" t="s">
        <v>966</v>
      </c>
      <c r="F422" t="s">
        <v>1301</v>
      </c>
      <c r="G422" t="s">
        <v>95</v>
      </c>
      <c r="H422">
        <v>78</v>
      </c>
      <c r="I422">
        <v>71</v>
      </c>
      <c r="J422">
        <v>56</v>
      </c>
      <c r="K422">
        <v>46</v>
      </c>
      <c r="L422">
        <v>251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">
        <v>37</v>
      </c>
      <c r="T422" t="s">
        <v>37</v>
      </c>
      <c r="U422" t="s">
        <v>37</v>
      </c>
      <c r="V422" t="s">
        <v>37</v>
      </c>
      <c r="W422" t="s">
        <v>37</v>
      </c>
      <c r="X422" t="s">
        <v>37</v>
      </c>
    </row>
    <row r="423" spans="1:24">
      <c r="A423" t="s">
        <v>924</v>
      </c>
      <c r="B423" t="s">
        <v>24</v>
      </c>
      <c r="C423" t="s">
        <v>929</v>
      </c>
      <c r="D423" t="s">
        <v>929</v>
      </c>
      <c r="E423" t="s">
        <v>971</v>
      </c>
      <c r="F423" t="s">
        <v>1302</v>
      </c>
      <c r="G423" t="s">
        <v>95</v>
      </c>
      <c r="H423">
        <v>46</v>
      </c>
      <c r="I423">
        <v>42</v>
      </c>
      <c r="J423">
        <v>33</v>
      </c>
      <c r="K423">
        <v>27</v>
      </c>
      <c r="L423">
        <v>148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">
        <v>37</v>
      </c>
      <c r="T423" t="s">
        <v>37</v>
      </c>
      <c r="U423" t="s">
        <v>37</v>
      </c>
      <c r="V423" t="s">
        <v>37</v>
      </c>
      <c r="W423" t="s">
        <v>37</v>
      </c>
      <c r="X423" t="s">
        <v>37</v>
      </c>
    </row>
    <row r="424" spans="1:24">
      <c r="A424" t="s">
        <v>925</v>
      </c>
      <c r="B424" t="s">
        <v>24</v>
      </c>
      <c r="C424" t="s">
        <v>929</v>
      </c>
      <c r="D424" t="s">
        <v>929</v>
      </c>
      <c r="E424" t="s">
        <v>969</v>
      </c>
      <c r="F424" t="s">
        <v>1303</v>
      </c>
      <c r="G424" t="s">
        <v>95</v>
      </c>
      <c r="H424">
        <v>76</v>
      </c>
      <c r="I424">
        <v>69</v>
      </c>
      <c r="J424">
        <v>54</v>
      </c>
      <c r="K424">
        <v>44</v>
      </c>
      <c r="L424">
        <v>243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</row>
    <row r="425" spans="1:24">
      <c r="A425" t="s">
        <v>926</v>
      </c>
      <c r="B425" t="s">
        <v>24</v>
      </c>
      <c r="C425" t="s">
        <v>929</v>
      </c>
      <c r="D425" t="s">
        <v>929</v>
      </c>
      <c r="E425" t="s">
        <v>970</v>
      </c>
      <c r="F425" t="s">
        <v>1304</v>
      </c>
      <c r="G425" t="s">
        <v>95</v>
      </c>
      <c r="H425">
        <v>47</v>
      </c>
      <c r="I425">
        <v>43</v>
      </c>
      <c r="J425">
        <v>34</v>
      </c>
      <c r="K425">
        <v>28</v>
      </c>
      <c r="L425">
        <v>152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">
        <v>37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</row>
    <row r="426" spans="1:24">
      <c r="A426" t="s">
        <v>927</v>
      </c>
      <c r="B426" t="s">
        <v>24</v>
      </c>
      <c r="C426" t="s">
        <v>929</v>
      </c>
      <c r="D426" t="s">
        <v>929</v>
      </c>
      <c r="E426" t="s">
        <v>968</v>
      </c>
      <c r="F426" t="s">
        <v>1305</v>
      </c>
      <c r="G426" t="s">
        <v>95</v>
      </c>
      <c r="H426">
        <v>110</v>
      </c>
      <c r="I426">
        <v>100</v>
      </c>
      <c r="J426">
        <v>78</v>
      </c>
      <c r="K426">
        <v>64</v>
      </c>
      <c r="L426">
        <v>352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37</v>
      </c>
      <c r="T426" t="s">
        <v>37</v>
      </c>
      <c r="U426" t="s">
        <v>37</v>
      </c>
      <c r="V426" t="s">
        <v>37</v>
      </c>
      <c r="W426" t="s">
        <v>37</v>
      </c>
      <c r="X426" t="s">
        <v>37</v>
      </c>
    </row>
    <row r="427" spans="1:24">
      <c r="A427" t="s">
        <v>928</v>
      </c>
      <c r="B427" t="s">
        <v>24</v>
      </c>
      <c r="C427" t="s">
        <v>32</v>
      </c>
      <c r="D427" t="s">
        <v>32</v>
      </c>
      <c r="E427" t="s">
        <v>967</v>
      </c>
      <c r="F427" t="s">
        <v>1306</v>
      </c>
      <c r="G427" t="s">
        <v>56</v>
      </c>
      <c r="H427">
        <v>5618</v>
      </c>
      <c r="I427">
        <v>5112</v>
      </c>
      <c r="J427">
        <v>3997</v>
      </c>
      <c r="K427">
        <v>3282</v>
      </c>
      <c r="L427">
        <v>18009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">
        <v>37</v>
      </c>
      <c r="T427" t="s">
        <v>37</v>
      </c>
      <c r="U427" t="s">
        <v>37</v>
      </c>
      <c r="V427" t="s">
        <v>37</v>
      </c>
      <c r="W427" t="s">
        <v>37</v>
      </c>
      <c r="X427" t="s">
        <v>37</v>
      </c>
    </row>
  </sheetData>
  <autoFilter ref="A1:X4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2019-12-10T07:25:14Z</dcterms:modified>
</cp:coreProperties>
</file>