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other\wdn-model-experiments\"/>
    </mc:Choice>
  </mc:AlternateContent>
  <xr:revisionPtr revIDLastSave="0" documentId="13_ncr:1_{7CCEED88-9BE6-4FCF-8205-D494E4D742B8}" xr6:coauthVersionLast="44" xr6:coauthVersionMax="44" xr10:uidLastSave="{00000000-0000-0000-0000-000000000000}"/>
  <bookViews>
    <workbookView xWindow="6750" yWindow="3540" windowWidth="19185" windowHeight="10185" xr2:uid="{E56C7182-27C0-4A61-9071-A02F77D56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M3" i="1"/>
  <c r="E4" i="1" s="1"/>
  <c r="G11" i="1"/>
  <c r="H11" i="1" s="1"/>
  <c r="G12" i="1"/>
  <c r="H12" i="1" s="1"/>
  <c r="B4" i="1"/>
  <c r="B5" i="1"/>
  <c r="B6" i="1"/>
  <c r="B7" i="1"/>
  <c r="B8" i="1"/>
  <c r="B9" i="1"/>
  <c r="B10" i="1"/>
  <c r="B11" i="1"/>
  <c r="B12" i="1"/>
  <c r="C12" i="1" s="1"/>
  <c r="B3" i="1"/>
  <c r="L15" i="1" l="1"/>
  <c r="M15" i="1" s="1"/>
  <c r="L16" i="1"/>
  <c r="M16" i="1" s="1"/>
  <c r="L19" i="1"/>
  <c r="M19" i="1" s="1"/>
  <c r="L18" i="1"/>
  <c r="M18" i="1" s="1"/>
  <c r="L17" i="1"/>
  <c r="M17" i="1" s="1"/>
  <c r="C10" i="1"/>
  <c r="C6" i="1"/>
  <c r="D10" i="1"/>
  <c r="D6" i="1"/>
  <c r="G8" i="1"/>
  <c r="H8" i="1" s="1"/>
  <c r="I8" i="1" s="1"/>
  <c r="E7" i="1"/>
  <c r="G3" i="1"/>
  <c r="H3" i="1" s="1"/>
  <c r="I3" i="1" s="1"/>
  <c r="G5" i="1"/>
  <c r="H5" i="1" s="1"/>
  <c r="I5" i="1" s="1"/>
  <c r="C9" i="1"/>
  <c r="C3" i="1"/>
  <c r="D9" i="1"/>
  <c r="D5" i="1"/>
  <c r="G7" i="1"/>
  <c r="H7" i="1" s="1"/>
  <c r="I7" i="1" s="1"/>
  <c r="E6" i="1"/>
  <c r="G10" i="1"/>
  <c r="H10" i="1" s="1"/>
  <c r="G4" i="1"/>
  <c r="H4" i="1" s="1"/>
  <c r="I4" i="1" s="1"/>
  <c r="C8" i="1"/>
  <c r="D3" i="1"/>
  <c r="D8" i="1"/>
  <c r="D4" i="1"/>
  <c r="E3" i="1"/>
  <c r="E5" i="1"/>
  <c r="C4" i="1"/>
  <c r="G6" i="1"/>
  <c r="H6" i="1" s="1"/>
  <c r="I6" i="1" s="1"/>
  <c r="C5" i="1"/>
  <c r="C11" i="1"/>
  <c r="C7" i="1"/>
  <c r="D11" i="1"/>
  <c r="D7" i="1"/>
  <c r="G9" i="1"/>
  <c r="H9" i="1" s="1"/>
  <c r="E8" i="1"/>
</calcChain>
</file>

<file path=xl/sharedStrings.xml><?xml version="1.0" encoding="utf-8"?>
<sst xmlns="http://schemas.openxmlformats.org/spreadsheetml/2006/main" count="14" uniqueCount="9">
  <si>
    <t>fc</t>
  </si>
  <si>
    <t>rc</t>
  </si>
  <si>
    <t>alpha</t>
  </si>
  <si>
    <t>Ts</t>
  </si>
  <si>
    <t>Dt</t>
  </si>
  <si>
    <t>alpha2</t>
  </si>
  <si>
    <t>alpha3</t>
  </si>
  <si>
    <t>T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</si>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</sst>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3A89-D366-4B29-9F15-A6D82A702802}">
  <dimension ref="A2:M19"/>
  <sheetViews>
    <sheetView tabSelected="1" workbookViewId="0">
      <selection activeCell="E3" sqref="E3"/>
    </sheetView>
  </sheetViews>
  <sheetFormatPr defaultRowHeight="15" x14ac:dyDescent="0.25"/>
  <sheetData>
    <row r="2" spans="1:13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2</v>
      </c>
      <c r="G2" t="s">
        <v>1</v>
      </c>
      <c r="H2" t="s">
        <v>0</v>
      </c>
      <c r="I2" t="s">
        <v>8</v>
      </c>
      <c r="L2" t="s">
        <v>3</v>
      </c>
      <c r="M2">
        <v>20</v>
      </c>
    </row>
    <row r="3" spans="1:13" x14ac:dyDescent="0.25">
      <c r="A3">
        <v>10</v>
      </c>
      <c r="B3">
        <f>1/(2*PI()*A3)</f>
        <v>1.5915494309189534E-2</v>
      </c>
      <c r="C3">
        <f>$M$3/($M$3+B3)</f>
        <v>0.75854699299477613</v>
      </c>
      <c r="D3">
        <f>(2*PI()*$M$3*A3)/(2*PI()*$M$3*A3+1)</f>
        <v>0.75854699299477613</v>
      </c>
      <c r="E3">
        <f>B3/(B3+$M$3)</f>
        <v>0.24145300700522385</v>
      </c>
      <c r="F3">
        <v>0.9375</v>
      </c>
      <c r="G3">
        <f>$M$3/(F3)-$M$3</f>
        <v>3.333333333333334E-3</v>
      </c>
      <c r="H3">
        <f>1/(2*PI()*G3)</f>
        <v>47.746482927568593</v>
      </c>
      <c r="I3">
        <f>1/H3</f>
        <v>2.0943951023931959E-2</v>
      </c>
      <c r="L3" t="s">
        <v>4</v>
      </c>
      <c r="M3">
        <f>1/M2</f>
        <v>0.05</v>
      </c>
    </row>
    <row r="4" spans="1:13" x14ac:dyDescent="0.25">
      <c r="A4">
        <v>20</v>
      </c>
      <c r="B4">
        <f t="shared" ref="B4:B12" si="0">1/(2*PI()*A4)</f>
        <v>7.9577471545947669E-3</v>
      </c>
      <c r="C4">
        <f t="shared" ref="C4:C11" si="1">$M$3/($M$3+B4)</f>
        <v>0.86269743830158696</v>
      </c>
      <c r="D4">
        <f t="shared" ref="D4:D11" si="2">(2*PI()*$M$3*A4)/(2*PI()*$M$3*A4+1)</f>
        <v>0.86269743830158707</v>
      </c>
      <c r="E4">
        <f t="shared" ref="E4:E8" si="3">B4/(B4+$M$3)</f>
        <v>0.13730256169841296</v>
      </c>
      <c r="F4">
        <v>0.5</v>
      </c>
      <c r="G4">
        <f t="shared" ref="G4:G10" si="4">$M$3/(F4)-$M$3</f>
        <v>0.05</v>
      </c>
      <c r="H4">
        <f t="shared" ref="H4:H12" si="5">1/(2*PI()*G4)</f>
        <v>3.183098861837907</v>
      </c>
      <c r="I4">
        <f t="shared" ref="I4:I8" si="6">1/H4</f>
        <v>0.31415926535897931</v>
      </c>
    </row>
    <row r="5" spans="1:13" x14ac:dyDescent="0.25">
      <c r="A5">
        <v>1</v>
      </c>
      <c r="B5">
        <f t="shared" si="0"/>
        <v>0.15915494309189535</v>
      </c>
      <c r="C5">
        <f t="shared" si="1"/>
        <v>0.23905722361068824</v>
      </c>
      <c r="D5">
        <f t="shared" si="2"/>
        <v>0.23905722361068824</v>
      </c>
      <c r="E5">
        <f t="shared" si="3"/>
        <v>0.76094277638931174</v>
      </c>
      <c r="F5">
        <v>0.4</v>
      </c>
      <c r="G5">
        <f t="shared" si="4"/>
        <v>7.4999999999999997E-2</v>
      </c>
      <c r="H5">
        <f t="shared" si="5"/>
        <v>2.1220659078919377</v>
      </c>
      <c r="I5">
        <f t="shared" si="6"/>
        <v>0.47123889803846902</v>
      </c>
    </row>
    <row r="6" spans="1:13" x14ac:dyDescent="0.25">
      <c r="A6">
        <v>100</v>
      </c>
      <c r="B6">
        <f t="shared" si="0"/>
        <v>1.5915494309189533E-3</v>
      </c>
      <c r="C6">
        <f t="shared" si="1"/>
        <v>0.96915096661227373</v>
      </c>
      <c r="D6">
        <f t="shared" si="2"/>
        <v>0.96915096661227362</v>
      </c>
      <c r="E6">
        <f t="shared" si="3"/>
        <v>3.0849033387726352E-2</v>
      </c>
      <c r="F6">
        <v>0.2</v>
      </c>
      <c r="G6">
        <f t="shared" si="4"/>
        <v>0.2</v>
      </c>
      <c r="H6">
        <f t="shared" si="5"/>
        <v>0.79577471545947676</v>
      </c>
      <c r="I6">
        <f t="shared" si="6"/>
        <v>1.2566370614359172</v>
      </c>
    </row>
    <row r="7" spans="1:13" x14ac:dyDescent="0.25">
      <c r="A7">
        <v>1</v>
      </c>
      <c r="B7">
        <f t="shared" si="0"/>
        <v>0.15915494309189535</v>
      </c>
      <c r="C7">
        <f t="shared" si="1"/>
        <v>0.23905722361068824</v>
      </c>
      <c r="D7">
        <f t="shared" si="2"/>
        <v>0.23905722361068824</v>
      </c>
      <c r="E7">
        <f t="shared" si="3"/>
        <v>0.76094277638931174</v>
      </c>
      <c r="F7">
        <v>1E-3</v>
      </c>
      <c r="G7">
        <f t="shared" si="4"/>
        <v>49.95</v>
      </c>
      <c r="H7">
        <f t="shared" si="5"/>
        <v>3.1862851469848913E-3</v>
      </c>
      <c r="I7">
        <f t="shared" si="6"/>
        <v>313.84510609362036</v>
      </c>
    </row>
    <row r="8" spans="1:13" x14ac:dyDescent="0.25">
      <c r="B8" t="e">
        <f t="shared" si="0"/>
        <v>#DIV/0!</v>
      </c>
      <c r="C8" t="e">
        <f t="shared" si="1"/>
        <v>#DIV/0!</v>
      </c>
      <c r="D8">
        <f t="shared" si="2"/>
        <v>0</v>
      </c>
      <c r="E8" t="e">
        <f t="shared" si="3"/>
        <v>#DIV/0!</v>
      </c>
      <c r="F8">
        <f>1-0.9375</f>
        <v>6.25E-2</v>
      </c>
      <c r="G8">
        <f t="shared" si="4"/>
        <v>0.75</v>
      </c>
      <c r="H8">
        <f t="shared" si="5"/>
        <v>0.21220659078919379</v>
      </c>
      <c r="I8">
        <f t="shared" si="6"/>
        <v>4.7123889803846897</v>
      </c>
    </row>
    <row r="9" spans="1:13" x14ac:dyDescent="0.25">
      <c r="B9" t="e">
        <f t="shared" si="0"/>
        <v>#DIV/0!</v>
      </c>
      <c r="C9" t="e">
        <f t="shared" si="1"/>
        <v>#DIV/0!</v>
      </c>
      <c r="D9">
        <f t="shared" si="2"/>
        <v>0</v>
      </c>
      <c r="G9" t="e">
        <f t="shared" si="4"/>
        <v>#DIV/0!</v>
      </c>
      <c r="H9" t="e">
        <f t="shared" si="5"/>
        <v>#DIV/0!</v>
      </c>
    </row>
    <row r="10" spans="1:13" x14ac:dyDescent="0.25">
      <c r="B10" t="e">
        <f t="shared" si="0"/>
        <v>#DIV/0!</v>
      </c>
      <c r="C10" t="e">
        <f t="shared" si="1"/>
        <v>#DIV/0!</v>
      </c>
      <c r="D10">
        <f t="shared" si="2"/>
        <v>0</v>
      </c>
      <c r="G10" t="e">
        <f t="shared" si="4"/>
        <v>#DIV/0!</v>
      </c>
      <c r="H10" t="e">
        <f t="shared" si="5"/>
        <v>#DIV/0!</v>
      </c>
    </row>
    <row r="11" spans="1:13" x14ac:dyDescent="0.25">
      <c r="B11" t="e">
        <f t="shared" si="0"/>
        <v>#DIV/0!</v>
      </c>
      <c r="C11" t="e">
        <f t="shared" si="1"/>
        <v>#DIV/0!</v>
      </c>
      <c r="D11">
        <f t="shared" si="2"/>
        <v>0</v>
      </c>
      <c r="G11" t="e">
        <f t="shared" ref="G4:G12" si="7">$M$2/(F11)-$M$2</f>
        <v>#DIV/0!</v>
      </c>
      <c r="H11" t="e">
        <f t="shared" si="5"/>
        <v>#DIV/0!</v>
      </c>
    </row>
    <row r="12" spans="1:13" x14ac:dyDescent="0.25">
      <c r="B12" t="e">
        <f t="shared" si="0"/>
        <v>#DIV/0!</v>
      </c>
      <c r="C12" t="e">
        <f t="shared" ref="C4:C12" si="8">$M$2/($M$2+B12)</f>
        <v>#DIV/0!</v>
      </c>
      <c r="G12" t="e">
        <f t="shared" si="7"/>
        <v>#DIV/0!</v>
      </c>
      <c r="H12" t="e">
        <f t="shared" si="5"/>
        <v>#DIV/0!</v>
      </c>
    </row>
    <row r="14" spans="1:13" x14ac:dyDescent="0.25">
      <c r="K14" t="s">
        <v>2</v>
      </c>
      <c r="L14" t="s">
        <v>7</v>
      </c>
      <c r="M14" t="s">
        <v>0</v>
      </c>
    </row>
    <row r="15" spans="1:13" x14ac:dyDescent="0.25">
      <c r="K15">
        <v>0.9</v>
      </c>
      <c r="L15">
        <f>$M$3/((1-K15)/K15)</f>
        <v>0.45000000000000018</v>
      </c>
      <c r="M15">
        <f>1/L15</f>
        <v>2.2222222222222214</v>
      </c>
    </row>
    <row r="16" spans="1:13" x14ac:dyDescent="0.25">
      <c r="K16">
        <v>0.95</v>
      </c>
      <c r="L16">
        <f t="shared" ref="L16:L19" si="9">$M$3/((1-K16)/K16)</f>
        <v>0.94999999999999907</v>
      </c>
      <c r="M16">
        <f t="shared" ref="M16:M19" si="10">1/L16</f>
        <v>1.0526315789473695</v>
      </c>
    </row>
    <row r="17" spans="11:13" x14ac:dyDescent="0.25">
      <c r="K17">
        <v>0.99</v>
      </c>
      <c r="L17">
        <f t="shared" si="9"/>
        <v>4.9499999999999957</v>
      </c>
      <c r="M17">
        <f t="shared" si="10"/>
        <v>0.20202020202020218</v>
      </c>
    </row>
    <row r="18" spans="11:13" x14ac:dyDescent="0.25">
      <c r="K18">
        <v>0.1</v>
      </c>
      <c r="L18">
        <f t="shared" si="9"/>
        <v>5.5555555555555558E-3</v>
      </c>
      <c r="M18">
        <f t="shared" si="10"/>
        <v>180</v>
      </c>
    </row>
    <row r="19" spans="11:13" x14ac:dyDescent="0.25">
      <c r="L19" t="e">
        <f t="shared" si="9"/>
        <v>#DIV/0!</v>
      </c>
      <c r="M19" t="e">
        <f t="shared" si="1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2020-03-27T14:09:06Z</dcterms:created>
  <dcterms:modified xsi:type="dcterms:W3CDTF">2020-03-27T14:47:10Z</dcterms:modified>
</cp:coreProperties>
</file>