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ael\Dropbox\Activité Professionalisante\Microsoft2014\flashprog-uist-2015-paper\data\"/>
    </mc:Choice>
  </mc:AlternateContent>
  <bookViews>
    <workbookView xWindow="2010" yWindow="0" windowWidth="20580" windowHeight="7935" activeTab="2"/>
  </bookViews>
  <sheets>
    <sheet name="flashprog.cloudapp" sheetId="1" r:id="rId1"/>
    <sheet name="Feuil4" sheetId="5" r:id="rId2"/>
    <sheet name="Feuil1" sheetId="2" r:id="rId3"/>
  </sheet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2" i="1"/>
  <c r="C3" i="2"/>
  <c r="C4" i="2"/>
  <c r="C2" i="2"/>
  <c r="Q1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2" i="1"/>
  <c r="M3" i="1" l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2" i="1"/>
  <c r="N2" i="1" s="1"/>
</calcChain>
</file>

<file path=xl/sharedStrings.xml><?xml version="1.0" encoding="utf-8"?>
<sst xmlns="http://schemas.openxmlformats.org/spreadsheetml/2006/main" count="883" uniqueCount="119">
  <si>
    <t>UserName</t>
  </si>
  <si>
    <t>Disambiguation</t>
  </si>
  <si>
    <t>Program Viewer</t>
  </si>
  <si>
    <t>Errors</t>
  </si>
  <si>
    <t>Implicits</t>
  </si>
  <si>
    <t>Scenario</t>
  </si>
  <si>
    <t>Time</t>
  </si>
  <si>
    <t>Condition</t>
  </si>
  <si>
    <t>Perceived correctness</t>
  </si>
  <si>
    <t>Future trust</t>
  </si>
  <si>
    <t>Easiness</t>
  </si>
  <si>
    <t>Confidence</t>
  </si>
  <si>
    <t>BI</t>
  </si>
  <si>
    <t>BI+CC</t>
  </si>
  <si>
    <t>BI+PN</t>
  </si>
  <si>
    <t>Trust</t>
  </si>
  <si>
    <t>user5139</t>
  </si>
  <si>
    <t>FALSE</t>
  </si>
  <si>
    <t>amazonchair</t>
  </si>
  <si>
    <t>T1</t>
  </si>
  <si>
    <t>bank</t>
  </si>
  <si>
    <t>2,6</t>
  </si>
  <si>
    <t>0,8</t>
  </si>
  <si>
    <t>2,0</t>
  </si>
  <si>
    <t>hydrogens</t>
  </si>
  <si>
    <t>user3176</t>
  </si>
  <si>
    <t>T2</t>
  </si>
  <si>
    <t>2,7</t>
  </si>
  <si>
    <t>1,3</t>
  </si>
  <si>
    <t>1,2</t>
  </si>
  <si>
    <t>TRUE</t>
  </si>
  <si>
    <t>user4082</t>
  </si>
  <si>
    <t>T3</t>
  </si>
  <si>
    <t>3,3</t>
  </si>
  <si>
    <t>1,1</t>
  </si>
  <si>
    <t>0,0</t>
  </si>
  <si>
    <t>Times</t>
  </si>
  <si>
    <t>user6045</t>
  </si>
  <si>
    <t>248,875</t>
  </si>
  <si>
    <t>342,8</t>
  </si>
  <si>
    <t>233,3333333</t>
  </si>
  <si>
    <t>273,8333333</t>
  </si>
  <si>
    <t>363,2</t>
  </si>
  <si>
    <t>user3629</t>
  </si>
  <si>
    <t>Count</t>
  </si>
  <si>
    <t>user9820</t>
  </si>
  <si>
    <t>&lt;2</t>
  </si>
  <si>
    <t>&gt;5</t>
  </si>
  <si>
    <t>user9367</t>
  </si>
  <si>
    <t>user10726</t>
  </si>
  <si>
    <t>user11028</t>
  </si>
  <si>
    <t>user11330</t>
  </si>
  <si>
    <t>Averages</t>
  </si>
  <si>
    <t>SD</t>
  </si>
  <si>
    <t>1,4</t>
  </si>
  <si>
    <t>1,5</t>
  </si>
  <si>
    <t>user5592</t>
  </si>
  <si>
    <t>user5894</t>
  </si>
  <si>
    <t>user10575</t>
  </si>
  <si>
    <t>user6347</t>
  </si>
  <si>
    <t>user8612</t>
  </si>
  <si>
    <t>user5743</t>
  </si>
  <si>
    <t>user9065</t>
  </si>
  <si>
    <t>user1817</t>
  </si>
  <si>
    <t>TB-Start</t>
  </si>
  <si>
    <t>Male</t>
  </si>
  <si>
    <t>Less than 10% of the time</t>
  </si>
  <si>
    <t>Less than 15 years</t>
  </si>
  <si>
    <t>user458</t>
  </si>
  <si>
    <t>TA-Start</t>
  </si>
  <si>
    <t>Several times a year</t>
  </si>
  <si>
    <t>user2572</t>
  </si>
  <si>
    <t>user2421</t>
  </si>
  <si>
    <t>TC-Start</t>
  </si>
  <si>
    <t>Female</t>
  </si>
  <si>
    <t>Several times a month</t>
  </si>
  <si>
    <t>Less than 10 years</t>
  </si>
  <si>
    <t>user2270</t>
  </si>
  <si>
    <t>user3931</t>
  </si>
  <si>
    <t>Never</t>
  </si>
  <si>
    <t>Less than 5 years</t>
  </si>
  <si>
    <t>user3780</t>
  </si>
  <si>
    <t>user4988</t>
  </si>
  <si>
    <t>user4233</t>
  </si>
  <si>
    <t>user3478</t>
  </si>
  <si>
    <t>Several times a week</t>
  </si>
  <si>
    <t>user6498</t>
  </si>
  <si>
    <t>None</t>
  </si>
  <si>
    <t>Every day</t>
  </si>
  <si>
    <t>Less than 20 years</t>
  </si>
  <si>
    <t>user13142</t>
  </si>
  <si>
    <t>user13444</t>
  </si>
  <si>
    <t>user9669</t>
  </si>
  <si>
    <t>user13897</t>
  </si>
  <si>
    <t>user14048</t>
  </si>
  <si>
    <t>Username</t>
  </si>
  <si>
    <t>First scenario</t>
  </si>
  <si>
    <t>Sex</t>
  </si>
  <si>
    <t>Age</t>
  </si>
  <si>
    <t>XP</t>
  </si>
  <si>
    <t>Data extraction frequency</t>
  </si>
  <si>
    <t>Programming Experience</t>
  </si>
  <si>
    <t>Programming XP</t>
  </si>
  <si>
    <t>Used PN</t>
  </si>
  <si>
    <t>DT ok</t>
  </si>
  <si>
    <t>PW?</t>
  </si>
  <si>
    <t>DT</t>
  </si>
  <si>
    <t>Almost always</t>
  </si>
  <si>
    <t>No I did not use it</t>
  </si>
  <si>
    <t>Yes</t>
  </si>
  <si>
    <t>Yes I used it</t>
  </si>
  <si>
    <t>Always</t>
  </si>
  <si>
    <t>Sometimes</t>
  </si>
  <si>
    <t>Often</t>
  </si>
  <si>
    <t>No</t>
  </si>
  <si>
    <t/>
  </si>
  <si>
    <t>Use PN?</t>
  </si>
  <si>
    <t>Errors?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</si>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</sst>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2.1"/>
      <color theme="1"/>
      <name val="Arial"/>
      <family val="2"/>
    </font>
    <font>
      <sz val="11"/>
      <color rgb="FF50505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1CCA8"/>
        <bgColor indexed="64"/>
      </patternFill>
    </fill>
    <fill>
      <patternFill patternType="solid">
        <fgColor rgb="FFABDDC5"/>
        <bgColor indexed="64"/>
      </patternFill>
    </fill>
    <fill>
      <patternFill patternType="solid">
        <fgColor rgb="FF57BB8A"/>
        <bgColor indexed="64"/>
      </patternFill>
    </fill>
    <fill>
      <patternFill patternType="solid">
        <fgColor rgb="FFD5EEE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center" wrapText="1"/>
    </xf>
    <xf numFmtId="0" fontId="18" fillId="33" borderId="10" xfId="0" applyFont="1" applyFill="1" applyBorder="1" applyAlignment="1">
      <alignment horizontal="center" wrapText="1"/>
    </xf>
    <xf numFmtId="0" fontId="19" fillId="34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horizontal="right" wrapText="1"/>
    </xf>
    <xf numFmtId="0" fontId="19" fillId="35" borderId="10" xfId="0" applyFont="1" applyFill="1" applyBorder="1" applyAlignment="1">
      <alignment horizontal="right" wrapText="1"/>
    </xf>
    <xf numFmtId="0" fontId="19" fillId="33" borderId="10" xfId="0" applyFont="1" applyFill="1" applyBorder="1" applyAlignment="1">
      <alignment horizontal="center" wrapText="1"/>
    </xf>
    <xf numFmtId="0" fontId="19" fillId="34" borderId="10" xfId="0" applyFont="1" applyFill="1" applyBorder="1" applyAlignment="1">
      <alignment horizontal="center" wrapText="1"/>
    </xf>
    <xf numFmtId="0" fontId="19" fillId="36" borderId="10" xfId="0" applyFont="1" applyFill="1" applyBorder="1" applyAlignment="1">
      <alignment horizontal="right" wrapText="1"/>
    </xf>
    <xf numFmtId="0" fontId="18" fillId="34" borderId="10" xfId="0" applyFont="1" applyFill="1" applyBorder="1" applyAlignment="1">
      <alignment wrapText="1"/>
    </xf>
    <xf numFmtId="0" fontId="19" fillId="37" borderId="10" xfId="0" applyFont="1" applyFill="1" applyBorder="1" applyAlignment="1">
      <alignment horizontal="right" wrapText="1"/>
    </xf>
    <xf numFmtId="0" fontId="18" fillId="0" borderId="10" xfId="0" applyFont="1" applyBorder="1" applyAlignment="1">
      <alignment horizontal="right" wrapText="1"/>
    </xf>
    <xf numFmtId="0" fontId="18" fillId="37" borderId="10" xfId="0" applyFont="1" applyFill="1" applyBorder="1" applyAlignment="1">
      <alignment horizontal="right" wrapText="1"/>
    </xf>
    <xf numFmtId="0" fontId="18" fillId="36" borderId="10" xfId="0" applyFont="1" applyFill="1" applyBorder="1" applyAlignment="1">
      <alignment horizontal="right" wrapText="1"/>
    </xf>
    <xf numFmtId="0" fontId="18" fillId="38" borderId="10" xfId="0" applyFont="1" applyFill="1" applyBorder="1" applyAlignment="1">
      <alignment horizontal="right" wrapText="1"/>
    </xf>
    <xf numFmtId="0" fontId="18" fillId="34" borderId="10" xfId="0" applyFont="1" applyFill="1" applyBorder="1" applyAlignment="1">
      <alignment horizontal="right" wrapText="1"/>
    </xf>
    <xf numFmtId="0" fontId="18" fillId="35" borderId="10" xfId="0" applyFont="1" applyFill="1" applyBorder="1" applyAlignment="1">
      <alignment horizontal="right" wrapText="1"/>
    </xf>
    <xf numFmtId="0" fontId="20" fillId="34" borderId="10" xfId="0" applyFont="1" applyFill="1" applyBorder="1" applyAlignment="1">
      <alignment horizontal="right" wrapText="1"/>
    </xf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3"/>
  <sheetViews>
    <sheetView topLeftCell="E28" workbookViewId="0">
      <selection activeCell="P1" sqref="P1:R53"/>
    </sheetView>
  </sheetViews>
  <sheetFormatPr baseColWidth="10" defaultRowHeight="15" x14ac:dyDescent="0.25"/>
  <cols>
    <col min="13" max="13" width="19.28515625" customWidth="1"/>
    <col min="14" max="14" width="15.5703125" style="19" bestFit="1" customWidth="1"/>
    <col min="15" max="15" width="3.28515625" customWidth="1"/>
    <col min="16" max="16" width="13.85546875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102</v>
      </c>
      <c r="N1" s="19" t="s">
        <v>102</v>
      </c>
      <c r="O1" t="s">
        <v>103</v>
      </c>
      <c r="P1" t="s">
        <v>103</v>
      </c>
      <c r="Q1" t="str">
        <f>"Errors("&amp;COUNT(Q2:Q200)&amp;")"</f>
        <v>Errors(16)</v>
      </c>
      <c r="R1" t="s">
        <v>118</v>
      </c>
      <c r="U1" t="s">
        <v>3</v>
      </c>
      <c r="V1" t="s">
        <v>12</v>
      </c>
      <c r="W1" t="s">
        <v>13</v>
      </c>
      <c r="X1" t="s">
        <v>14</v>
      </c>
      <c r="AA1" t="s">
        <v>1</v>
      </c>
      <c r="AB1" t="s">
        <v>2</v>
      </c>
      <c r="AD1" t="s">
        <v>3</v>
      </c>
      <c r="AN1" t="s">
        <v>15</v>
      </c>
    </row>
    <row r="2" spans="1:48" x14ac:dyDescent="0.25">
      <c r="A2" t="s">
        <v>16</v>
      </c>
      <c r="B2" t="s">
        <v>17</v>
      </c>
      <c r="C2" t="s">
        <v>17</v>
      </c>
      <c r="D2">
        <v>1</v>
      </c>
      <c r="E2">
        <v>5</v>
      </c>
      <c r="F2" t="s">
        <v>18</v>
      </c>
      <c r="G2">
        <v>213</v>
      </c>
      <c r="H2" t="s">
        <v>12</v>
      </c>
      <c r="I2">
        <v>7</v>
      </c>
      <c r="J2">
        <v>5</v>
      </c>
      <c r="K2">
        <v>6</v>
      </c>
      <c r="L2">
        <v>7</v>
      </c>
      <c r="M2" t="str">
        <f>VLOOKUP(A2,U$31:AG$63,13,FALSE)</f>
        <v>Less than 10 years</v>
      </c>
      <c r="N2" s="19">
        <f>IF(M2="None",0,IF(M2="Less than 5 years",1,IF(M2="Less than 10 years",2,IF(M2="Less than 15 years",3,IF(M2="Less than 20 years",4,5)))))</f>
        <v>2</v>
      </c>
      <c r="O2" t="str">
        <f>VLOOKUP(A2,U$31:AI$63,15,FALSE)</f>
        <v>No I did not use it</v>
      </c>
      <c r="P2" t="str">
        <f>IF(C2="TRUE",O2&lt;&gt;"No I did not use it","")</f>
        <v/>
      </c>
      <c r="R2" t="str">
        <f t="shared" ref="R2:R53" si="0">IF(P2&lt;&gt;"",F2,"")</f>
        <v/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Z2" t="s">
        <v>12</v>
      </c>
      <c r="AA2" t="s">
        <v>17</v>
      </c>
      <c r="AB2" t="s">
        <v>17</v>
      </c>
      <c r="AD2" t="s">
        <v>20</v>
      </c>
      <c r="AG2" t="s">
        <v>18</v>
      </c>
      <c r="AJ2" t="s">
        <v>24</v>
      </c>
      <c r="AN2" t="s">
        <v>20</v>
      </c>
      <c r="AQ2" t="s">
        <v>18</v>
      </c>
      <c r="AT2" t="s">
        <v>24</v>
      </c>
    </row>
    <row r="3" spans="1:48" x14ac:dyDescent="0.25">
      <c r="A3" t="s">
        <v>25</v>
      </c>
      <c r="B3" t="s">
        <v>17</v>
      </c>
      <c r="C3" t="s">
        <v>17</v>
      </c>
      <c r="D3">
        <v>4</v>
      </c>
      <c r="E3">
        <v>2</v>
      </c>
      <c r="F3" t="s">
        <v>20</v>
      </c>
      <c r="G3">
        <v>574</v>
      </c>
      <c r="H3" t="s">
        <v>12</v>
      </c>
      <c r="I3">
        <v>6</v>
      </c>
      <c r="J3">
        <v>7</v>
      </c>
      <c r="K3">
        <v>7</v>
      </c>
      <c r="L3">
        <v>6</v>
      </c>
      <c r="M3" t="str">
        <f t="shared" ref="M3:M53" si="1">VLOOKUP(A3,U$31:AG$63,13,FALSE)</f>
        <v>Less than 5 years</v>
      </c>
      <c r="N3" s="19">
        <f t="shared" ref="N3:N53" si="2">IF(M3="None",0,IF(M3="Less than 5 years",1,IF(M3="Less than 10 years",2,IF(M3="Less than 15 years",3,IF(M3="Less than 20 years",4,5)))))</f>
        <v>1</v>
      </c>
      <c r="O3" t="str">
        <f t="shared" ref="O3:O53" si="3">VLOOKUP(A3,U$31:AI$63,15,FALSE)</f>
        <v>Yes I used it</v>
      </c>
      <c r="P3" t="str">
        <f t="shared" ref="P3:P53" si="4">IF(C3="TRUE",O3&lt;&gt;"No I did not use it","")</f>
        <v/>
      </c>
      <c r="R3" t="str">
        <f t="shared" si="0"/>
        <v/>
      </c>
      <c r="T3" t="s">
        <v>26</v>
      </c>
      <c r="U3" t="s">
        <v>18</v>
      </c>
      <c r="V3" t="s">
        <v>27</v>
      </c>
      <c r="W3" t="s">
        <v>28</v>
      </c>
      <c r="X3" t="s">
        <v>29</v>
      </c>
      <c r="Z3" t="s">
        <v>13</v>
      </c>
      <c r="AA3" t="s">
        <v>30</v>
      </c>
      <c r="AB3" t="s">
        <v>17</v>
      </c>
      <c r="AD3" t="s">
        <v>12</v>
      </c>
      <c r="AE3" t="s">
        <v>13</v>
      </c>
      <c r="AF3" t="s">
        <v>14</v>
      </c>
      <c r="AG3" t="s">
        <v>12</v>
      </c>
      <c r="AH3" t="s">
        <v>13</v>
      </c>
      <c r="AI3" t="s">
        <v>14</v>
      </c>
      <c r="AJ3" t="s">
        <v>12</v>
      </c>
      <c r="AK3" t="s">
        <v>13</v>
      </c>
      <c r="AL3" t="s">
        <v>14</v>
      </c>
      <c r="AN3" t="s">
        <v>12</v>
      </c>
      <c r="AO3" t="s">
        <v>13</v>
      </c>
      <c r="AP3" t="s">
        <v>14</v>
      </c>
      <c r="AQ3" t="s">
        <v>12</v>
      </c>
      <c r="AR3" t="s">
        <v>13</v>
      </c>
      <c r="AS3" t="s">
        <v>14</v>
      </c>
      <c r="AT3" t="s">
        <v>12</v>
      </c>
      <c r="AU3" t="s">
        <v>13</v>
      </c>
      <c r="AV3" t="s">
        <v>14</v>
      </c>
    </row>
    <row r="4" spans="1:48" x14ac:dyDescent="0.25">
      <c r="A4" t="s">
        <v>31</v>
      </c>
      <c r="B4" t="s">
        <v>17</v>
      </c>
      <c r="C4" t="s">
        <v>17</v>
      </c>
      <c r="D4">
        <v>4</v>
      </c>
      <c r="E4">
        <v>2</v>
      </c>
      <c r="F4" t="s">
        <v>20</v>
      </c>
      <c r="G4">
        <v>159</v>
      </c>
      <c r="H4" t="s">
        <v>12</v>
      </c>
      <c r="I4">
        <v>6</v>
      </c>
      <c r="J4">
        <v>6</v>
      </c>
      <c r="K4">
        <v>7</v>
      </c>
      <c r="L4">
        <v>6</v>
      </c>
      <c r="M4" t="str">
        <f t="shared" si="1"/>
        <v>Less than 5 years</v>
      </c>
      <c r="N4" s="19">
        <f t="shared" si="2"/>
        <v>1</v>
      </c>
      <c r="O4" t="str">
        <f t="shared" si="3"/>
        <v>Yes I used it</v>
      </c>
      <c r="P4" t="str">
        <f t="shared" si="4"/>
        <v/>
      </c>
      <c r="R4" t="str">
        <f t="shared" si="0"/>
        <v/>
      </c>
      <c r="T4" t="s">
        <v>32</v>
      </c>
      <c r="U4" t="s">
        <v>24</v>
      </c>
      <c r="V4" t="s">
        <v>33</v>
      </c>
      <c r="W4" t="s">
        <v>34</v>
      </c>
      <c r="X4" t="s">
        <v>35</v>
      </c>
      <c r="Z4" t="s">
        <v>14</v>
      </c>
      <c r="AA4" t="s">
        <v>17</v>
      </c>
      <c r="AB4" t="s">
        <v>30</v>
      </c>
      <c r="AD4">
        <v>4</v>
      </c>
      <c r="AE4">
        <v>0</v>
      </c>
      <c r="AF4">
        <v>1</v>
      </c>
      <c r="AG4">
        <v>1</v>
      </c>
      <c r="AH4">
        <v>0</v>
      </c>
      <c r="AI4">
        <v>0</v>
      </c>
      <c r="AJ4">
        <v>3</v>
      </c>
      <c r="AK4">
        <v>3</v>
      </c>
      <c r="AL4">
        <v>0</v>
      </c>
      <c r="AN4">
        <v>7</v>
      </c>
      <c r="AO4">
        <v>6</v>
      </c>
      <c r="AP4">
        <v>7</v>
      </c>
      <c r="AQ4">
        <v>5</v>
      </c>
      <c r="AR4">
        <v>5</v>
      </c>
      <c r="AS4">
        <v>6</v>
      </c>
      <c r="AT4">
        <v>2</v>
      </c>
      <c r="AU4">
        <v>1</v>
      </c>
      <c r="AV4">
        <v>7</v>
      </c>
    </row>
    <row r="5" spans="1:48" x14ac:dyDescent="0.25">
      <c r="A5" t="s">
        <v>31</v>
      </c>
      <c r="B5" t="s">
        <v>17</v>
      </c>
      <c r="C5" t="s">
        <v>30</v>
      </c>
      <c r="D5">
        <v>0</v>
      </c>
      <c r="E5">
        <v>5</v>
      </c>
      <c r="F5" t="s">
        <v>18</v>
      </c>
      <c r="G5">
        <v>307</v>
      </c>
      <c r="H5" t="s">
        <v>14</v>
      </c>
      <c r="I5">
        <v>5</v>
      </c>
      <c r="J5">
        <v>6</v>
      </c>
      <c r="K5">
        <v>7</v>
      </c>
      <c r="L5">
        <v>5</v>
      </c>
      <c r="M5" t="str">
        <f t="shared" si="1"/>
        <v>Less than 5 years</v>
      </c>
      <c r="N5" s="19">
        <f t="shared" si="2"/>
        <v>1</v>
      </c>
      <c r="O5" t="str">
        <f t="shared" si="3"/>
        <v>Yes I used it</v>
      </c>
      <c r="P5" t="b">
        <f t="shared" si="4"/>
        <v>1</v>
      </c>
      <c r="Q5">
        <f>IF(P5&lt;&gt;"",D5,"")</f>
        <v>0</v>
      </c>
      <c r="R5" t="str">
        <f t="shared" si="0"/>
        <v>amazonchair</v>
      </c>
      <c r="AD5">
        <v>4</v>
      </c>
      <c r="AE5">
        <v>0</v>
      </c>
      <c r="AF5">
        <v>2</v>
      </c>
      <c r="AG5">
        <v>1</v>
      </c>
      <c r="AH5">
        <v>4</v>
      </c>
      <c r="AI5">
        <v>1</v>
      </c>
      <c r="AJ5">
        <v>0</v>
      </c>
      <c r="AK5">
        <v>0</v>
      </c>
      <c r="AL5">
        <v>0</v>
      </c>
      <c r="AN5">
        <v>6</v>
      </c>
      <c r="AO5">
        <v>7</v>
      </c>
      <c r="AP5">
        <v>3</v>
      </c>
      <c r="AQ5">
        <v>6</v>
      </c>
      <c r="AR5">
        <v>3</v>
      </c>
      <c r="AS5">
        <v>6</v>
      </c>
      <c r="AT5">
        <v>2</v>
      </c>
      <c r="AU5">
        <v>7</v>
      </c>
      <c r="AV5">
        <v>3</v>
      </c>
    </row>
    <row r="6" spans="1:48" x14ac:dyDescent="0.25">
      <c r="A6" t="s">
        <v>31</v>
      </c>
      <c r="B6" t="s">
        <v>30</v>
      </c>
      <c r="C6" t="s">
        <v>17</v>
      </c>
      <c r="D6">
        <v>3</v>
      </c>
      <c r="E6">
        <v>4</v>
      </c>
      <c r="F6" t="s">
        <v>24</v>
      </c>
      <c r="G6">
        <v>255</v>
      </c>
      <c r="H6" t="s">
        <v>13</v>
      </c>
      <c r="I6">
        <v>2</v>
      </c>
      <c r="J6">
        <v>1</v>
      </c>
      <c r="K6">
        <v>5</v>
      </c>
      <c r="L6">
        <v>2</v>
      </c>
      <c r="M6" t="str">
        <f t="shared" si="1"/>
        <v>Less than 5 years</v>
      </c>
      <c r="N6" s="19">
        <f t="shared" si="2"/>
        <v>1</v>
      </c>
      <c r="O6" t="str">
        <f t="shared" si="3"/>
        <v>Yes I used it</v>
      </c>
      <c r="P6" t="str">
        <f t="shared" si="4"/>
        <v/>
      </c>
      <c r="Q6" t="str">
        <f t="shared" ref="Q6:Q53" si="5">IF(P6&lt;&gt;"",D6,"")</f>
        <v/>
      </c>
      <c r="R6" t="str">
        <f t="shared" si="0"/>
        <v/>
      </c>
      <c r="U6" t="s">
        <v>36</v>
      </c>
      <c r="V6" t="s">
        <v>12</v>
      </c>
      <c r="W6" t="s">
        <v>13</v>
      </c>
      <c r="X6" t="s">
        <v>14</v>
      </c>
      <c r="AD6">
        <v>6</v>
      </c>
      <c r="AE6">
        <v>0</v>
      </c>
      <c r="AF6">
        <v>4</v>
      </c>
      <c r="AG6">
        <v>1</v>
      </c>
      <c r="AH6">
        <v>1</v>
      </c>
      <c r="AI6">
        <v>0</v>
      </c>
      <c r="AJ6">
        <v>7</v>
      </c>
      <c r="AK6">
        <v>3</v>
      </c>
      <c r="AL6">
        <v>0</v>
      </c>
      <c r="AN6">
        <v>6</v>
      </c>
      <c r="AO6">
        <v>7</v>
      </c>
      <c r="AP6">
        <v>7</v>
      </c>
      <c r="AQ6">
        <v>5</v>
      </c>
      <c r="AR6">
        <v>5</v>
      </c>
      <c r="AS6">
        <v>7</v>
      </c>
      <c r="AT6">
        <v>1</v>
      </c>
      <c r="AU6">
        <v>6</v>
      </c>
      <c r="AV6">
        <v>7</v>
      </c>
    </row>
    <row r="7" spans="1:48" x14ac:dyDescent="0.25">
      <c r="A7" t="s">
        <v>37</v>
      </c>
      <c r="B7" t="s">
        <v>30</v>
      </c>
      <c r="C7" t="s">
        <v>17</v>
      </c>
      <c r="D7">
        <v>0</v>
      </c>
      <c r="E7">
        <v>2</v>
      </c>
      <c r="F7" t="s">
        <v>20</v>
      </c>
      <c r="G7">
        <v>413</v>
      </c>
      <c r="H7" t="s">
        <v>13</v>
      </c>
      <c r="I7">
        <v>7</v>
      </c>
      <c r="J7">
        <v>6</v>
      </c>
      <c r="K7">
        <v>6</v>
      </c>
      <c r="L7">
        <v>7</v>
      </c>
      <c r="M7" t="str">
        <f t="shared" si="1"/>
        <v>Less than 10 years</v>
      </c>
      <c r="N7" s="19">
        <f t="shared" si="2"/>
        <v>2</v>
      </c>
      <c r="O7" t="str">
        <f t="shared" si="3"/>
        <v>No I did not use it</v>
      </c>
      <c r="P7" t="str">
        <f t="shared" si="4"/>
        <v/>
      </c>
      <c r="Q7" t="str">
        <f t="shared" si="5"/>
        <v/>
      </c>
      <c r="R7" t="str">
        <f t="shared" si="0"/>
        <v/>
      </c>
      <c r="U7" t="s">
        <v>20</v>
      </c>
      <c r="V7" t="s">
        <v>38</v>
      </c>
      <c r="W7" t="s">
        <v>39</v>
      </c>
      <c r="X7" t="s">
        <v>40</v>
      </c>
      <c r="AD7">
        <v>5</v>
      </c>
      <c r="AE7">
        <v>2</v>
      </c>
      <c r="AF7">
        <v>1</v>
      </c>
      <c r="AG7">
        <v>0</v>
      </c>
      <c r="AH7">
        <v>0</v>
      </c>
      <c r="AI7">
        <v>2</v>
      </c>
      <c r="AK7">
        <v>0</v>
      </c>
      <c r="AN7">
        <v>7</v>
      </c>
      <c r="AO7">
        <v>7</v>
      </c>
      <c r="AP7">
        <v>6</v>
      </c>
      <c r="AQ7">
        <v>5</v>
      </c>
      <c r="AR7">
        <v>6</v>
      </c>
      <c r="AS7">
        <v>5</v>
      </c>
      <c r="AU7">
        <v>6</v>
      </c>
    </row>
    <row r="8" spans="1:48" x14ac:dyDescent="0.25">
      <c r="A8" t="s">
        <v>37</v>
      </c>
      <c r="B8" t="s">
        <v>17</v>
      </c>
      <c r="C8" t="s">
        <v>17</v>
      </c>
      <c r="D8">
        <v>1</v>
      </c>
      <c r="E8">
        <v>5</v>
      </c>
      <c r="F8" t="s">
        <v>18</v>
      </c>
      <c r="G8">
        <v>441</v>
      </c>
      <c r="H8" t="s">
        <v>12</v>
      </c>
      <c r="I8">
        <v>7</v>
      </c>
      <c r="J8">
        <v>6</v>
      </c>
      <c r="K8">
        <v>6</v>
      </c>
      <c r="L8">
        <v>7</v>
      </c>
      <c r="M8" t="str">
        <f t="shared" si="1"/>
        <v>Less than 10 years</v>
      </c>
      <c r="N8" s="19">
        <f t="shared" si="2"/>
        <v>2</v>
      </c>
      <c r="O8" t="str">
        <f t="shared" si="3"/>
        <v>No I did not use it</v>
      </c>
      <c r="P8" t="str">
        <f t="shared" si="4"/>
        <v/>
      </c>
      <c r="Q8" t="str">
        <f t="shared" si="5"/>
        <v/>
      </c>
      <c r="R8" t="str">
        <f t="shared" si="0"/>
        <v/>
      </c>
      <c r="U8" t="s">
        <v>18</v>
      </c>
      <c r="V8" t="s">
        <v>41</v>
      </c>
      <c r="W8">
        <v>301</v>
      </c>
      <c r="X8">
        <v>292</v>
      </c>
      <c r="AD8">
        <v>1</v>
      </c>
      <c r="AE8">
        <v>2</v>
      </c>
      <c r="AG8">
        <v>5</v>
      </c>
      <c r="AI8">
        <v>0</v>
      </c>
      <c r="AK8">
        <v>0</v>
      </c>
      <c r="AN8">
        <v>5</v>
      </c>
      <c r="AO8">
        <v>7</v>
      </c>
      <c r="AQ8">
        <v>6</v>
      </c>
      <c r="AS8">
        <v>6</v>
      </c>
      <c r="AU8">
        <v>2</v>
      </c>
    </row>
    <row r="9" spans="1:48" x14ac:dyDescent="0.25">
      <c r="A9" t="s">
        <v>37</v>
      </c>
      <c r="B9" t="s">
        <v>17</v>
      </c>
      <c r="C9" t="s">
        <v>30</v>
      </c>
      <c r="D9">
        <v>0</v>
      </c>
      <c r="E9">
        <v>4</v>
      </c>
      <c r="F9" t="s">
        <v>24</v>
      </c>
      <c r="G9">
        <v>637</v>
      </c>
      <c r="H9" t="s">
        <v>14</v>
      </c>
      <c r="I9">
        <v>7</v>
      </c>
      <c r="J9">
        <v>7</v>
      </c>
      <c r="K9">
        <v>5</v>
      </c>
      <c r="L9">
        <v>7</v>
      </c>
      <c r="M9" t="str">
        <f t="shared" si="1"/>
        <v>Less than 10 years</v>
      </c>
      <c r="N9" s="19">
        <f t="shared" si="2"/>
        <v>2</v>
      </c>
      <c r="O9" t="str">
        <f t="shared" si="3"/>
        <v>No I did not use it</v>
      </c>
      <c r="P9" t="b">
        <f t="shared" si="4"/>
        <v>0</v>
      </c>
      <c r="Q9">
        <f t="shared" si="5"/>
        <v>0</v>
      </c>
      <c r="R9" t="str">
        <f t="shared" si="0"/>
        <v>hydrogens</v>
      </c>
      <c r="U9" t="s">
        <v>24</v>
      </c>
      <c r="V9">
        <v>192</v>
      </c>
      <c r="W9" t="s">
        <v>42</v>
      </c>
      <c r="X9">
        <v>354</v>
      </c>
      <c r="AD9">
        <v>1</v>
      </c>
      <c r="AG9">
        <v>8</v>
      </c>
      <c r="AI9">
        <v>5</v>
      </c>
      <c r="AK9">
        <v>0</v>
      </c>
      <c r="AN9">
        <v>6</v>
      </c>
      <c r="AQ9">
        <v>7</v>
      </c>
      <c r="AS9">
        <v>5</v>
      </c>
      <c r="AU9">
        <v>1</v>
      </c>
    </row>
    <row r="10" spans="1:48" x14ac:dyDescent="0.25">
      <c r="A10" t="s">
        <v>43</v>
      </c>
      <c r="B10" t="s">
        <v>17</v>
      </c>
      <c r="C10" t="s">
        <v>17</v>
      </c>
      <c r="D10">
        <v>6</v>
      </c>
      <c r="E10">
        <v>3</v>
      </c>
      <c r="F10" t="s">
        <v>20</v>
      </c>
      <c r="G10">
        <v>776</v>
      </c>
      <c r="H10" t="s">
        <v>12</v>
      </c>
      <c r="I10">
        <v>5</v>
      </c>
      <c r="J10">
        <v>6</v>
      </c>
      <c r="K10">
        <v>5</v>
      </c>
      <c r="L10">
        <v>5</v>
      </c>
      <c r="M10" t="str">
        <f t="shared" si="1"/>
        <v>None</v>
      </c>
      <c r="N10" s="19">
        <f t="shared" si="2"/>
        <v>0</v>
      </c>
      <c r="O10" t="str">
        <f t="shared" si="3"/>
        <v>Yes I used it</v>
      </c>
      <c r="P10" t="str">
        <f t="shared" si="4"/>
        <v/>
      </c>
      <c r="Q10" t="str">
        <f t="shared" si="5"/>
        <v/>
      </c>
      <c r="R10" t="str">
        <f t="shared" si="0"/>
        <v/>
      </c>
      <c r="AD10">
        <v>0</v>
      </c>
      <c r="AI10">
        <v>1</v>
      </c>
      <c r="AK10">
        <v>0</v>
      </c>
      <c r="AN10">
        <v>5</v>
      </c>
      <c r="AS10">
        <v>5</v>
      </c>
      <c r="AU10">
        <v>4</v>
      </c>
    </row>
    <row r="11" spans="1:48" x14ac:dyDescent="0.25">
      <c r="A11" t="s">
        <v>43</v>
      </c>
      <c r="B11" t="s">
        <v>17</v>
      </c>
      <c r="C11" t="s">
        <v>30</v>
      </c>
      <c r="D11">
        <v>1</v>
      </c>
      <c r="E11">
        <v>5</v>
      </c>
      <c r="F11" t="s">
        <v>18</v>
      </c>
      <c r="G11">
        <v>711</v>
      </c>
      <c r="H11" t="s">
        <v>14</v>
      </c>
      <c r="I11">
        <v>6</v>
      </c>
      <c r="J11">
        <v>6</v>
      </c>
      <c r="K11">
        <v>5</v>
      </c>
      <c r="L11">
        <v>6</v>
      </c>
      <c r="M11" t="str">
        <f t="shared" si="1"/>
        <v>None</v>
      </c>
      <c r="N11" s="19">
        <f t="shared" si="2"/>
        <v>0</v>
      </c>
      <c r="O11" t="str">
        <f t="shared" si="3"/>
        <v>Yes I used it</v>
      </c>
      <c r="P11" t="b">
        <f t="shared" si="4"/>
        <v>1</v>
      </c>
      <c r="Q11">
        <f t="shared" si="5"/>
        <v>1</v>
      </c>
      <c r="R11" t="str">
        <f t="shared" si="0"/>
        <v>amazonchair</v>
      </c>
      <c r="U11" t="s">
        <v>44</v>
      </c>
      <c r="V11" t="s">
        <v>12</v>
      </c>
      <c r="W11" t="s">
        <v>13</v>
      </c>
      <c r="X11" t="s">
        <v>14</v>
      </c>
      <c r="AD11">
        <v>4</v>
      </c>
      <c r="AI11">
        <v>1</v>
      </c>
      <c r="AK11">
        <v>3</v>
      </c>
      <c r="AN11">
        <v>5</v>
      </c>
      <c r="AS11">
        <v>4</v>
      </c>
      <c r="AU11">
        <v>1</v>
      </c>
    </row>
    <row r="12" spans="1:48" x14ac:dyDescent="0.25">
      <c r="A12" t="s">
        <v>45</v>
      </c>
      <c r="B12" t="s">
        <v>30</v>
      </c>
      <c r="C12" t="s">
        <v>17</v>
      </c>
      <c r="D12">
        <v>0</v>
      </c>
      <c r="E12">
        <v>2</v>
      </c>
      <c r="F12" t="s">
        <v>20</v>
      </c>
      <c r="G12">
        <v>267</v>
      </c>
      <c r="H12" t="s">
        <v>13</v>
      </c>
      <c r="I12">
        <v>7</v>
      </c>
      <c r="J12">
        <v>7</v>
      </c>
      <c r="K12">
        <v>7</v>
      </c>
      <c r="L12">
        <v>7</v>
      </c>
      <c r="M12" t="str">
        <f t="shared" si="1"/>
        <v>Less than 10 years</v>
      </c>
      <c r="N12" s="19">
        <f t="shared" si="2"/>
        <v>2</v>
      </c>
      <c r="O12" t="str">
        <f t="shared" si="3"/>
        <v>Yes I used it</v>
      </c>
      <c r="P12" t="str">
        <f t="shared" si="4"/>
        <v/>
      </c>
      <c r="Q12" t="str">
        <f t="shared" si="5"/>
        <v/>
      </c>
      <c r="R12" t="str">
        <f t="shared" si="0"/>
        <v/>
      </c>
      <c r="U12" t="s">
        <v>20</v>
      </c>
      <c r="V12">
        <v>10</v>
      </c>
      <c r="W12">
        <v>5</v>
      </c>
      <c r="X12">
        <v>4</v>
      </c>
      <c r="AD12">
        <v>0</v>
      </c>
      <c r="AI12">
        <v>1</v>
      </c>
      <c r="AN12">
        <v>4</v>
      </c>
      <c r="AS12">
        <v>6</v>
      </c>
    </row>
    <row r="13" spans="1:48" x14ac:dyDescent="0.25">
      <c r="A13" t="s">
        <v>43</v>
      </c>
      <c r="B13" t="s">
        <v>30</v>
      </c>
      <c r="C13" t="s">
        <v>17</v>
      </c>
      <c r="D13">
        <v>0</v>
      </c>
      <c r="E13">
        <v>4</v>
      </c>
      <c r="F13" t="s">
        <v>24</v>
      </c>
      <c r="G13">
        <v>416</v>
      </c>
      <c r="H13" t="s">
        <v>13</v>
      </c>
      <c r="I13">
        <v>7</v>
      </c>
      <c r="J13">
        <v>7</v>
      </c>
      <c r="K13">
        <v>7</v>
      </c>
      <c r="L13">
        <v>7</v>
      </c>
      <c r="M13" t="str">
        <f t="shared" si="1"/>
        <v>None</v>
      </c>
      <c r="N13" s="19">
        <f t="shared" si="2"/>
        <v>0</v>
      </c>
      <c r="O13" t="str">
        <f t="shared" si="3"/>
        <v>Yes I used it</v>
      </c>
      <c r="P13" t="str">
        <f t="shared" si="4"/>
        <v/>
      </c>
      <c r="Q13" t="str">
        <f t="shared" si="5"/>
        <v/>
      </c>
      <c r="R13" t="str">
        <f t="shared" si="0"/>
        <v/>
      </c>
      <c r="U13" t="s">
        <v>18</v>
      </c>
      <c r="V13">
        <v>6</v>
      </c>
      <c r="W13">
        <v>4</v>
      </c>
      <c r="X13">
        <v>9</v>
      </c>
      <c r="AD13">
        <v>1</v>
      </c>
      <c r="AN13">
        <v>7</v>
      </c>
    </row>
    <row r="14" spans="1:48" x14ac:dyDescent="0.25">
      <c r="A14" t="s">
        <v>45</v>
      </c>
      <c r="B14" t="s">
        <v>17</v>
      </c>
      <c r="C14" t="s">
        <v>17</v>
      </c>
      <c r="D14">
        <v>1</v>
      </c>
      <c r="E14">
        <v>5</v>
      </c>
      <c r="F14" t="s">
        <v>18</v>
      </c>
      <c r="G14">
        <v>220</v>
      </c>
      <c r="H14" t="s">
        <v>12</v>
      </c>
      <c r="I14">
        <v>7</v>
      </c>
      <c r="J14">
        <v>5</v>
      </c>
      <c r="K14">
        <v>6</v>
      </c>
      <c r="L14">
        <v>7</v>
      </c>
      <c r="M14" t="str">
        <f t="shared" si="1"/>
        <v>Less than 10 years</v>
      </c>
      <c r="N14" s="19">
        <f t="shared" si="2"/>
        <v>2</v>
      </c>
      <c r="O14" t="str">
        <f t="shared" si="3"/>
        <v>Yes I used it</v>
      </c>
      <c r="P14" t="str">
        <f t="shared" si="4"/>
        <v/>
      </c>
      <c r="Q14" t="str">
        <f t="shared" si="5"/>
        <v/>
      </c>
      <c r="R14" t="str">
        <f t="shared" si="0"/>
        <v/>
      </c>
      <c r="U14" t="s">
        <v>24</v>
      </c>
      <c r="V14">
        <v>3</v>
      </c>
      <c r="W14">
        <v>8</v>
      </c>
      <c r="X14">
        <v>3</v>
      </c>
    </row>
    <row r="15" spans="1:48" x14ac:dyDescent="0.25">
      <c r="A15" t="s">
        <v>45</v>
      </c>
      <c r="B15" t="s">
        <v>30</v>
      </c>
      <c r="C15" t="s">
        <v>17</v>
      </c>
      <c r="D15">
        <v>0</v>
      </c>
      <c r="E15">
        <v>2</v>
      </c>
      <c r="F15" t="s">
        <v>20</v>
      </c>
      <c r="G15">
        <v>214</v>
      </c>
      <c r="H15" t="s">
        <v>13</v>
      </c>
      <c r="I15">
        <v>7</v>
      </c>
      <c r="J15">
        <v>7</v>
      </c>
      <c r="K15">
        <v>7</v>
      </c>
      <c r="L15">
        <v>7</v>
      </c>
      <c r="M15" t="str">
        <f t="shared" si="1"/>
        <v>Less than 10 years</v>
      </c>
      <c r="N15" s="19">
        <f t="shared" si="2"/>
        <v>2</v>
      </c>
      <c r="O15" t="str">
        <f t="shared" si="3"/>
        <v>Yes I used it</v>
      </c>
      <c r="P15" t="str">
        <f t="shared" si="4"/>
        <v/>
      </c>
      <c r="Q15" t="str">
        <f t="shared" si="5"/>
        <v/>
      </c>
      <c r="R15" t="str">
        <f t="shared" si="0"/>
        <v/>
      </c>
    </row>
    <row r="16" spans="1:48" x14ac:dyDescent="0.25">
      <c r="A16" t="s">
        <v>45</v>
      </c>
      <c r="B16" t="s">
        <v>17</v>
      </c>
      <c r="C16" t="s">
        <v>17</v>
      </c>
      <c r="D16">
        <v>0</v>
      </c>
      <c r="E16">
        <v>5</v>
      </c>
      <c r="F16" t="s">
        <v>18</v>
      </c>
      <c r="G16">
        <v>157</v>
      </c>
      <c r="H16" t="s">
        <v>12</v>
      </c>
      <c r="I16">
        <v>7</v>
      </c>
      <c r="J16">
        <v>5</v>
      </c>
      <c r="K16">
        <v>6</v>
      </c>
      <c r="L16">
        <v>7</v>
      </c>
      <c r="M16" t="str">
        <f t="shared" si="1"/>
        <v>Less than 10 years</v>
      </c>
      <c r="N16" s="19">
        <f t="shared" si="2"/>
        <v>2</v>
      </c>
      <c r="O16" t="str">
        <f t="shared" si="3"/>
        <v>Yes I used it</v>
      </c>
      <c r="P16" t="str">
        <f t="shared" si="4"/>
        <v/>
      </c>
      <c r="Q16" t="str">
        <f t="shared" si="5"/>
        <v/>
      </c>
      <c r="R16" t="str">
        <f t="shared" si="0"/>
        <v/>
      </c>
      <c r="U16" t="s">
        <v>4</v>
      </c>
      <c r="V16" t="s">
        <v>46</v>
      </c>
      <c r="W16">
        <v>2</v>
      </c>
      <c r="X16">
        <v>3</v>
      </c>
      <c r="Y16">
        <v>4</v>
      </c>
      <c r="Z16">
        <v>5</v>
      </c>
      <c r="AA16" t="s">
        <v>47</v>
      </c>
    </row>
    <row r="17" spans="1:36" x14ac:dyDescent="0.25">
      <c r="A17" t="s">
        <v>45</v>
      </c>
      <c r="B17" t="s">
        <v>17</v>
      </c>
      <c r="C17" t="s">
        <v>30</v>
      </c>
      <c r="D17">
        <v>0</v>
      </c>
      <c r="E17">
        <v>4</v>
      </c>
      <c r="F17" t="s">
        <v>24</v>
      </c>
      <c r="G17">
        <v>354</v>
      </c>
      <c r="H17" t="s">
        <v>14</v>
      </c>
      <c r="I17">
        <v>7</v>
      </c>
      <c r="J17">
        <v>3</v>
      </c>
      <c r="K17">
        <v>2</v>
      </c>
      <c r="L17">
        <v>7</v>
      </c>
      <c r="M17" t="str">
        <f t="shared" si="1"/>
        <v>Less than 10 years</v>
      </c>
      <c r="N17" s="19">
        <f t="shared" si="2"/>
        <v>2</v>
      </c>
      <c r="O17" t="str">
        <f t="shared" si="3"/>
        <v>Yes I used it</v>
      </c>
      <c r="P17" t="b">
        <f t="shared" si="4"/>
        <v>1</v>
      </c>
      <c r="Q17">
        <f t="shared" si="5"/>
        <v>0</v>
      </c>
      <c r="R17" t="str">
        <f t="shared" si="0"/>
        <v>hydrogens</v>
      </c>
      <c r="U17" t="s">
        <v>20</v>
      </c>
      <c r="V17">
        <v>1</v>
      </c>
      <c r="W17">
        <v>14</v>
      </c>
      <c r="X17">
        <v>4</v>
      </c>
      <c r="Y17">
        <v>0</v>
      </c>
      <c r="Z17">
        <v>0</v>
      </c>
      <c r="AA17">
        <v>0</v>
      </c>
    </row>
    <row r="18" spans="1:36" x14ac:dyDescent="0.25">
      <c r="A18" t="s">
        <v>48</v>
      </c>
      <c r="B18" t="s">
        <v>17</v>
      </c>
      <c r="C18" t="s">
        <v>30</v>
      </c>
      <c r="D18">
        <v>1</v>
      </c>
      <c r="E18">
        <v>2</v>
      </c>
      <c r="F18" t="s">
        <v>20</v>
      </c>
      <c r="G18">
        <v>828</v>
      </c>
      <c r="H18" t="s">
        <v>14</v>
      </c>
      <c r="I18">
        <v>7</v>
      </c>
      <c r="J18">
        <v>7</v>
      </c>
      <c r="K18">
        <v>7</v>
      </c>
      <c r="L18">
        <v>7</v>
      </c>
      <c r="M18" t="str">
        <f t="shared" si="1"/>
        <v>Less than 10 years</v>
      </c>
      <c r="N18" s="19">
        <f t="shared" si="2"/>
        <v>2</v>
      </c>
      <c r="O18" t="str">
        <f t="shared" si="3"/>
        <v>No I did not use it</v>
      </c>
      <c r="P18" t="b">
        <f t="shared" si="4"/>
        <v>0</v>
      </c>
      <c r="Q18">
        <f t="shared" si="5"/>
        <v>1</v>
      </c>
      <c r="R18" t="str">
        <f t="shared" si="0"/>
        <v>bank</v>
      </c>
      <c r="U18" t="s">
        <v>18</v>
      </c>
      <c r="V18">
        <v>1</v>
      </c>
      <c r="W18">
        <v>0</v>
      </c>
      <c r="X18">
        <v>0</v>
      </c>
      <c r="Y18">
        <v>1</v>
      </c>
      <c r="Z18">
        <v>17</v>
      </c>
      <c r="AA18">
        <v>0</v>
      </c>
    </row>
    <row r="19" spans="1:36" x14ac:dyDescent="0.25">
      <c r="A19" t="s">
        <v>48</v>
      </c>
      <c r="B19" t="s">
        <v>30</v>
      </c>
      <c r="C19" t="s">
        <v>17</v>
      </c>
      <c r="D19">
        <v>0</v>
      </c>
      <c r="E19">
        <v>4</v>
      </c>
      <c r="F19" t="s">
        <v>18</v>
      </c>
      <c r="G19">
        <v>503</v>
      </c>
      <c r="H19" t="s">
        <v>13</v>
      </c>
      <c r="I19">
        <v>7</v>
      </c>
      <c r="J19">
        <v>5</v>
      </c>
      <c r="K19">
        <v>5</v>
      </c>
      <c r="L19">
        <v>7</v>
      </c>
      <c r="M19" t="str">
        <f t="shared" si="1"/>
        <v>Less than 10 years</v>
      </c>
      <c r="N19" s="19">
        <f t="shared" si="2"/>
        <v>2</v>
      </c>
      <c r="O19" t="str">
        <f t="shared" si="3"/>
        <v>No I did not use it</v>
      </c>
      <c r="P19" t="str">
        <f t="shared" si="4"/>
        <v/>
      </c>
      <c r="Q19" t="str">
        <f t="shared" si="5"/>
        <v/>
      </c>
      <c r="R19" t="str">
        <f t="shared" si="0"/>
        <v/>
      </c>
      <c r="U19" t="s">
        <v>24</v>
      </c>
      <c r="V19">
        <v>1</v>
      </c>
      <c r="W19">
        <v>0</v>
      </c>
      <c r="X19">
        <v>0</v>
      </c>
      <c r="Y19">
        <v>13</v>
      </c>
      <c r="Z19">
        <v>0</v>
      </c>
      <c r="AA19">
        <v>0</v>
      </c>
    </row>
    <row r="20" spans="1:36" x14ac:dyDescent="0.25">
      <c r="A20" t="s">
        <v>49</v>
      </c>
      <c r="B20" t="s">
        <v>30</v>
      </c>
      <c r="C20" t="s">
        <v>17</v>
      </c>
      <c r="D20">
        <v>2</v>
      </c>
      <c r="E20">
        <v>2</v>
      </c>
      <c r="F20" t="s">
        <v>20</v>
      </c>
      <c r="G20">
        <v>563</v>
      </c>
      <c r="H20" t="s">
        <v>13</v>
      </c>
      <c r="I20">
        <v>7</v>
      </c>
      <c r="J20">
        <v>7</v>
      </c>
      <c r="K20">
        <v>7</v>
      </c>
      <c r="L20">
        <v>7</v>
      </c>
      <c r="M20" t="str">
        <f t="shared" si="1"/>
        <v>Less than 5 years</v>
      </c>
      <c r="N20" s="19">
        <f t="shared" si="2"/>
        <v>1</v>
      </c>
      <c r="O20" t="str">
        <f t="shared" si="3"/>
        <v>Yes I used it</v>
      </c>
      <c r="P20" t="str">
        <f t="shared" si="4"/>
        <v/>
      </c>
      <c r="Q20" t="str">
        <f t="shared" si="5"/>
        <v/>
      </c>
      <c r="R20" t="str">
        <f t="shared" si="0"/>
        <v/>
      </c>
    </row>
    <row r="21" spans="1:36" x14ac:dyDescent="0.25">
      <c r="A21" t="s">
        <v>49</v>
      </c>
      <c r="B21" t="s">
        <v>17</v>
      </c>
      <c r="C21" t="s">
        <v>17</v>
      </c>
      <c r="D21">
        <v>5</v>
      </c>
      <c r="E21">
        <v>5</v>
      </c>
      <c r="F21" t="s">
        <v>18</v>
      </c>
      <c r="G21">
        <v>410</v>
      </c>
      <c r="H21" t="s">
        <v>12</v>
      </c>
      <c r="I21">
        <v>6</v>
      </c>
      <c r="J21">
        <v>6</v>
      </c>
      <c r="K21">
        <v>5</v>
      </c>
      <c r="L21">
        <v>6</v>
      </c>
      <c r="M21" t="str">
        <f t="shared" si="1"/>
        <v>Less than 5 years</v>
      </c>
      <c r="N21" s="19">
        <f t="shared" si="2"/>
        <v>1</v>
      </c>
      <c r="O21" t="str">
        <f t="shared" si="3"/>
        <v>Yes I used it</v>
      </c>
      <c r="P21" t="str">
        <f t="shared" si="4"/>
        <v/>
      </c>
      <c r="Q21" t="str">
        <f t="shared" si="5"/>
        <v/>
      </c>
      <c r="R21" t="str">
        <f t="shared" si="0"/>
        <v/>
      </c>
      <c r="U21" t="s">
        <v>36</v>
      </c>
      <c r="V21" t="s">
        <v>20</v>
      </c>
      <c r="W21" t="s">
        <v>18</v>
      </c>
      <c r="X21" t="s">
        <v>24</v>
      </c>
    </row>
    <row r="22" spans="1:36" x14ac:dyDescent="0.25">
      <c r="A22" t="s">
        <v>49</v>
      </c>
      <c r="B22" t="s">
        <v>17</v>
      </c>
      <c r="C22" t="s">
        <v>30</v>
      </c>
      <c r="D22">
        <v>0</v>
      </c>
      <c r="E22">
        <v>4</v>
      </c>
      <c r="F22" t="s">
        <v>24</v>
      </c>
      <c r="G22">
        <v>19298</v>
      </c>
      <c r="H22" t="s">
        <v>14</v>
      </c>
      <c r="I22">
        <v>7</v>
      </c>
      <c r="J22">
        <v>7</v>
      </c>
      <c r="K22">
        <v>7</v>
      </c>
      <c r="L22">
        <v>7</v>
      </c>
      <c r="M22" t="str">
        <f t="shared" si="1"/>
        <v>Less than 5 years</v>
      </c>
      <c r="N22" s="19">
        <f t="shared" si="2"/>
        <v>1</v>
      </c>
      <c r="O22" t="str">
        <f t="shared" si="3"/>
        <v>Yes I used it</v>
      </c>
      <c r="P22" t="b">
        <f t="shared" si="4"/>
        <v>1</v>
      </c>
      <c r="Q22">
        <f t="shared" si="5"/>
        <v>0</v>
      </c>
      <c r="R22" t="str">
        <f t="shared" si="0"/>
        <v>hydrogens</v>
      </c>
      <c r="U22" t="s">
        <v>12</v>
      </c>
      <c r="V22">
        <v>249</v>
      </c>
      <c r="W22">
        <v>274</v>
      </c>
      <c r="X22">
        <v>192</v>
      </c>
    </row>
    <row r="23" spans="1:36" x14ac:dyDescent="0.25">
      <c r="A23" t="s">
        <v>50</v>
      </c>
      <c r="B23" t="s">
        <v>17</v>
      </c>
      <c r="C23" t="s">
        <v>17</v>
      </c>
      <c r="D23">
        <v>5</v>
      </c>
      <c r="E23">
        <v>3</v>
      </c>
      <c r="F23" t="s">
        <v>20</v>
      </c>
      <c r="G23">
        <v>365</v>
      </c>
      <c r="H23" t="s">
        <v>12</v>
      </c>
      <c r="I23">
        <v>7</v>
      </c>
      <c r="J23">
        <v>7</v>
      </c>
      <c r="K23">
        <v>7</v>
      </c>
      <c r="L23">
        <v>7</v>
      </c>
      <c r="M23" t="str">
        <f t="shared" si="1"/>
        <v>Less than 5 years</v>
      </c>
      <c r="N23" s="19">
        <f t="shared" si="2"/>
        <v>1</v>
      </c>
      <c r="O23" t="str">
        <f t="shared" si="3"/>
        <v>No I did not use it</v>
      </c>
      <c r="P23" t="str">
        <f t="shared" si="4"/>
        <v/>
      </c>
      <c r="Q23" t="str">
        <f t="shared" si="5"/>
        <v/>
      </c>
      <c r="R23" t="str">
        <f t="shared" si="0"/>
        <v/>
      </c>
      <c r="U23" t="s">
        <v>13</v>
      </c>
      <c r="V23">
        <v>343</v>
      </c>
      <c r="W23">
        <v>301</v>
      </c>
      <c r="X23">
        <v>363</v>
      </c>
    </row>
    <row r="24" spans="1:36" x14ac:dyDescent="0.25">
      <c r="A24" t="s">
        <v>50</v>
      </c>
      <c r="B24" t="s">
        <v>17</v>
      </c>
      <c r="C24" t="s">
        <v>30</v>
      </c>
      <c r="D24">
        <v>0</v>
      </c>
      <c r="E24">
        <v>5</v>
      </c>
      <c r="F24" t="s">
        <v>18</v>
      </c>
      <c r="G24">
        <v>296</v>
      </c>
      <c r="H24" t="s">
        <v>14</v>
      </c>
      <c r="I24">
        <v>7</v>
      </c>
      <c r="J24">
        <v>7</v>
      </c>
      <c r="K24">
        <v>7</v>
      </c>
      <c r="L24">
        <v>7</v>
      </c>
      <c r="M24" t="str">
        <f t="shared" si="1"/>
        <v>Less than 5 years</v>
      </c>
      <c r="N24" s="19">
        <f t="shared" si="2"/>
        <v>1</v>
      </c>
      <c r="O24" t="str">
        <f t="shared" si="3"/>
        <v>No I did not use it</v>
      </c>
      <c r="P24" t="b">
        <f t="shared" si="4"/>
        <v>0</v>
      </c>
      <c r="Q24">
        <f t="shared" si="5"/>
        <v>0</v>
      </c>
      <c r="R24" t="str">
        <f t="shared" si="0"/>
        <v>amazonchair</v>
      </c>
      <c r="U24" t="s">
        <v>14</v>
      </c>
      <c r="V24">
        <v>233</v>
      </c>
      <c r="W24">
        <v>292</v>
      </c>
      <c r="X24">
        <v>354</v>
      </c>
    </row>
    <row r="25" spans="1:36" x14ac:dyDescent="0.25">
      <c r="A25" t="s">
        <v>50</v>
      </c>
      <c r="B25" t="s">
        <v>30</v>
      </c>
      <c r="C25" t="s">
        <v>17</v>
      </c>
      <c r="D25">
        <v>3</v>
      </c>
      <c r="E25">
        <v>4</v>
      </c>
      <c r="F25" t="s">
        <v>24</v>
      </c>
      <c r="G25">
        <v>529</v>
      </c>
      <c r="H25" t="s">
        <v>13</v>
      </c>
      <c r="I25">
        <v>7</v>
      </c>
      <c r="J25">
        <v>6</v>
      </c>
      <c r="K25">
        <v>7</v>
      </c>
      <c r="L25">
        <v>7</v>
      </c>
      <c r="M25" t="str">
        <f t="shared" si="1"/>
        <v>Less than 5 years</v>
      </c>
      <c r="N25" s="19">
        <f t="shared" si="2"/>
        <v>1</v>
      </c>
      <c r="O25" t="str">
        <f t="shared" si="3"/>
        <v>No I did not use it</v>
      </c>
      <c r="P25" t="str">
        <f t="shared" si="4"/>
        <v/>
      </c>
      <c r="Q25" t="str">
        <f t="shared" si="5"/>
        <v/>
      </c>
      <c r="R25" t="str">
        <f t="shared" si="0"/>
        <v/>
      </c>
    </row>
    <row r="26" spans="1:36" x14ac:dyDescent="0.25">
      <c r="A26" t="s">
        <v>51</v>
      </c>
      <c r="B26" t="s">
        <v>17</v>
      </c>
      <c r="C26" t="s">
        <v>30</v>
      </c>
      <c r="D26">
        <v>2</v>
      </c>
      <c r="E26">
        <v>2</v>
      </c>
      <c r="F26" t="s">
        <v>20</v>
      </c>
      <c r="G26">
        <v>266</v>
      </c>
      <c r="H26" t="s">
        <v>14</v>
      </c>
      <c r="I26">
        <v>6</v>
      </c>
      <c r="J26">
        <v>3</v>
      </c>
      <c r="K26">
        <v>6</v>
      </c>
      <c r="L26">
        <v>6</v>
      </c>
      <c r="M26" t="str">
        <f t="shared" si="1"/>
        <v>Less than 10 years</v>
      </c>
      <c r="N26" s="19">
        <f t="shared" si="2"/>
        <v>2</v>
      </c>
      <c r="O26" t="str">
        <f t="shared" si="3"/>
        <v>No I did not use it</v>
      </c>
      <c r="P26" t="b">
        <f t="shared" si="4"/>
        <v>0</v>
      </c>
      <c r="Q26">
        <f t="shared" si="5"/>
        <v>2</v>
      </c>
      <c r="R26" t="str">
        <f t="shared" si="0"/>
        <v>bank</v>
      </c>
      <c r="V26" t="s">
        <v>12</v>
      </c>
      <c r="W26" t="s">
        <v>13</v>
      </c>
      <c r="X26" t="s">
        <v>14</v>
      </c>
    </row>
    <row r="27" spans="1:36" x14ac:dyDescent="0.25">
      <c r="A27" t="s">
        <v>51</v>
      </c>
      <c r="B27" t="s">
        <v>30</v>
      </c>
      <c r="C27" t="s">
        <v>17</v>
      </c>
      <c r="D27">
        <v>4</v>
      </c>
      <c r="E27">
        <v>5</v>
      </c>
      <c r="F27" t="s">
        <v>18</v>
      </c>
      <c r="G27">
        <v>206</v>
      </c>
      <c r="H27" t="s">
        <v>13</v>
      </c>
      <c r="I27">
        <v>6</v>
      </c>
      <c r="J27">
        <v>3</v>
      </c>
      <c r="K27">
        <v>6</v>
      </c>
      <c r="L27">
        <v>6</v>
      </c>
      <c r="M27" t="str">
        <f t="shared" si="1"/>
        <v>Less than 10 years</v>
      </c>
      <c r="N27" s="19">
        <f t="shared" si="2"/>
        <v>2</v>
      </c>
      <c r="O27" t="str">
        <f t="shared" si="3"/>
        <v>No I did not use it</v>
      </c>
      <c r="P27" t="str">
        <f t="shared" si="4"/>
        <v/>
      </c>
      <c r="Q27" t="str">
        <f t="shared" si="5"/>
        <v/>
      </c>
      <c r="R27" t="str">
        <f t="shared" si="0"/>
        <v/>
      </c>
      <c r="U27" t="s">
        <v>52</v>
      </c>
      <c r="V27" t="s">
        <v>27</v>
      </c>
      <c r="W27" t="s">
        <v>34</v>
      </c>
      <c r="X27" t="s">
        <v>29</v>
      </c>
    </row>
    <row r="28" spans="1:36" x14ac:dyDescent="0.25">
      <c r="A28" t="s">
        <v>51</v>
      </c>
      <c r="B28" t="s">
        <v>17</v>
      </c>
      <c r="C28" t="s">
        <v>17</v>
      </c>
      <c r="D28">
        <v>3</v>
      </c>
      <c r="E28">
        <v>4</v>
      </c>
      <c r="F28" t="s">
        <v>24</v>
      </c>
      <c r="G28">
        <v>185</v>
      </c>
      <c r="H28" t="s">
        <v>12</v>
      </c>
      <c r="I28">
        <v>5</v>
      </c>
      <c r="J28">
        <v>2</v>
      </c>
      <c r="K28">
        <v>4</v>
      </c>
      <c r="L28">
        <v>5</v>
      </c>
      <c r="M28" t="str">
        <f t="shared" si="1"/>
        <v>Less than 10 years</v>
      </c>
      <c r="N28" s="19">
        <f t="shared" si="2"/>
        <v>2</v>
      </c>
      <c r="O28" t="str">
        <f t="shared" si="3"/>
        <v>No I did not use it</v>
      </c>
      <c r="P28" t="str">
        <f t="shared" si="4"/>
        <v/>
      </c>
      <c r="Q28" t="str">
        <f t="shared" si="5"/>
        <v/>
      </c>
      <c r="R28" t="str">
        <f t="shared" si="0"/>
        <v/>
      </c>
      <c r="U28" t="s">
        <v>53</v>
      </c>
      <c r="V28" t="s">
        <v>21</v>
      </c>
      <c r="W28" t="s">
        <v>54</v>
      </c>
      <c r="X28" t="s">
        <v>55</v>
      </c>
    </row>
    <row r="29" spans="1:36" ht="15.75" thickBot="1" x14ac:dyDescent="0.3">
      <c r="A29" t="s">
        <v>56</v>
      </c>
      <c r="B29" t="s">
        <v>30</v>
      </c>
      <c r="C29" t="s">
        <v>17</v>
      </c>
      <c r="D29">
        <v>2</v>
      </c>
      <c r="E29">
        <v>2</v>
      </c>
      <c r="F29" t="s">
        <v>20</v>
      </c>
      <c r="G29">
        <v>257</v>
      </c>
      <c r="H29" t="s">
        <v>13</v>
      </c>
      <c r="I29">
        <v>7</v>
      </c>
      <c r="J29">
        <v>7</v>
      </c>
      <c r="K29">
        <v>6</v>
      </c>
      <c r="L29">
        <v>7</v>
      </c>
      <c r="M29" t="str">
        <f t="shared" si="1"/>
        <v>Less than 20 years</v>
      </c>
      <c r="N29" s="19">
        <f t="shared" si="2"/>
        <v>4</v>
      </c>
      <c r="O29" t="str">
        <f t="shared" si="3"/>
        <v>Yes I used it</v>
      </c>
      <c r="P29" t="str">
        <f t="shared" si="4"/>
        <v/>
      </c>
      <c r="Q29" t="str">
        <f t="shared" si="5"/>
        <v/>
      </c>
      <c r="R29" t="str">
        <f t="shared" si="0"/>
        <v/>
      </c>
    </row>
    <row r="30" spans="1:36" ht="46.5" thickBot="1" x14ac:dyDescent="0.3">
      <c r="A30" t="s">
        <v>56</v>
      </c>
      <c r="B30" t="s">
        <v>17</v>
      </c>
      <c r="C30" t="s">
        <v>17</v>
      </c>
      <c r="D30">
        <v>8</v>
      </c>
      <c r="E30">
        <v>5</v>
      </c>
      <c r="F30" t="s">
        <v>18</v>
      </c>
      <c r="G30">
        <v>202</v>
      </c>
      <c r="H30" t="s">
        <v>12</v>
      </c>
      <c r="I30">
        <v>7</v>
      </c>
      <c r="J30">
        <v>7</v>
      </c>
      <c r="K30">
        <v>6</v>
      </c>
      <c r="L30">
        <v>7</v>
      </c>
      <c r="M30" t="str">
        <f t="shared" si="1"/>
        <v>Less than 20 years</v>
      </c>
      <c r="N30" s="19">
        <f t="shared" si="2"/>
        <v>4</v>
      </c>
      <c r="O30" t="str">
        <f t="shared" si="3"/>
        <v>Yes I used it</v>
      </c>
      <c r="P30" t="str">
        <f t="shared" si="4"/>
        <v/>
      </c>
      <c r="Q30" t="str">
        <f t="shared" si="5"/>
        <v/>
      </c>
      <c r="R30" t="str">
        <f t="shared" si="0"/>
        <v/>
      </c>
      <c r="U30" s="1" t="s">
        <v>95</v>
      </c>
      <c r="V30" s="1" t="s">
        <v>96</v>
      </c>
      <c r="W30" s="12" t="s">
        <v>19</v>
      </c>
      <c r="X30" s="12" t="s">
        <v>26</v>
      </c>
      <c r="Y30" s="12" t="s">
        <v>32</v>
      </c>
      <c r="Z30" s="12" t="s">
        <v>19</v>
      </c>
      <c r="AA30" s="12" t="s">
        <v>26</v>
      </c>
      <c r="AB30" s="12" t="s">
        <v>32</v>
      </c>
      <c r="AC30" s="2" t="s">
        <v>97</v>
      </c>
      <c r="AD30" s="12" t="s">
        <v>98</v>
      </c>
      <c r="AE30" s="2" t="s">
        <v>99</v>
      </c>
      <c r="AF30" s="4" t="s">
        <v>100</v>
      </c>
      <c r="AG30" s="12" t="s">
        <v>101</v>
      </c>
      <c r="AH30" s="12" t="s">
        <v>104</v>
      </c>
      <c r="AI30" s="12" t="s">
        <v>105</v>
      </c>
      <c r="AJ30" s="12" t="s">
        <v>106</v>
      </c>
    </row>
    <row r="31" spans="1:36" ht="46.5" thickBot="1" x14ac:dyDescent="0.3">
      <c r="A31" t="s">
        <v>57</v>
      </c>
      <c r="B31" t="s">
        <v>17</v>
      </c>
      <c r="C31" t="s">
        <v>17</v>
      </c>
      <c r="D31">
        <v>1</v>
      </c>
      <c r="E31">
        <v>2</v>
      </c>
      <c r="F31" t="s">
        <v>20</v>
      </c>
      <c r="G31">
        <v>117</v>
      </c>
      <c r="H31" t="s">
        <v>12</v>
      </c>
      <c r="I31">
        <v>6</v>
      </c>
      <c r="J31">
        <v>5</v>
      </c>
      <c r="K31">
        <v>6</v>
      </c>
      <c r="L31">
        <v>6</v>
      </c>
      <c r="M31" t="str">
        <f t="shared" si="1"/>
        <v>Less than 15 years</v>
      </c>
      <c r="N31" s="19">
        <f t="shared" si="2"/>
        <v>3</v>
      </c>
      <c r="O31" t="str">
        <f t="shared" si="3"/>
        <v>No I did not use it</v>
      </c>
      <c r="P31" t="str">
        <f t="shared" si="4"/>
        <v/>
      </c>
      <c r="Q31" t="str">
        <f t="shared" si="5"/>
        <v/>
      </c>
      <c r="R31" t="str">
        <f t="shared" si="0"/>
        <v/>
      </c>
      <c r="U31" s="1" t="s">
        <v>63</v>
      </c>
      <c r="V31" s="1" t="s">
        <v>64</v>
      </c>
      <c r="W31" s="2" t="s">
        <v>17</v>
      </c>
      <c r="X31" s="2" t="s">
        <v>17</v>
      </c>
      <c r="Y31" s="3" t="s">
        <v>30</v>
      </c>
      <c r="Z31" s="2" t="s">
        <v>17</v>
      </c>
      <c r="AA31" s="3" t="s">
        <v>30</v>
      </c>
      <c r="AB31" s="2" t="s">
        <v>17</v>
      </c>
      <c r="AC31" s="4" t="s">
        <v>65</v>
      </c>
      <c r="AD31" s="5">
        <v>26</v>
      </c>
      <c r="AE31" s="6">
        <v>4</v>
      </c>
      <c r="AF31" s="4" t="s">
        <v>66</v>
      </c>
      <c r="AG31" s="5" t="s">
        <v>67</v>
      </c>
      <c r="AH31" s="5" t="s">
        <v>107</v>
      </c>
      <c r="AI31" s="4" t="s">
        <v>108</v>
      </c>
      <c r="AJ31" s="4" t="s">
        <v>109</v>
      </c>
    </row>
    <row r="32" spans="1:36" ht="46.5" thickBot="1" x14ac:dyDescent="0.3">
      <c r="A32" t="s">
        <v>57</v>
      </c>
      <c r="B32" t="s">
        <v>17</v>
      </c>
      <c r="C32" t="s">
        <v>30</v>
      </c>
      <c r="D32">
        <v>2</v>
      </c>
      <c r="E32">
        <v>5</v>
      </c>
      <c r="F32" t="s">
        <v>18</v>
      </c>
      <c r="G32">
        <v>257</v>
      </c>
      <c r="H32" t="s">
        <v>14</v>
      </c>
      <c r="I32">
        <v>5</v>
      </c>
      <c r="J32">
        <v>5</v>
      </c>
      <c r="K32">
        <v>4</v>
      </c>
      <c r="L32">
        <v>5</v>
      </c>
      <c r="M32" t="str">
        <f t="shared" si="1"/>
        <v>Less than 15 years</v>
      </c>
      <c r="N32" s="19">
        <f t="shared" si="2"/>
        <v>3</v>
      </c>
      <c r="O32" t="str">
        <f t="shared" si="3"/>
        <v>No I did not use it</v>
      </c>
      <c r="P32" t="b">
        <f t="shared" si="4"/>
        <v>0</v>
      </c>
      <c r="Q32">
        <f t="shared" si="5"/>
        <v>2</v>
      </c>
      <c r="R32" t="str">
        <f t="shared" si="0"/>
        <v>amazonchair</v>
      </c>
      <c r="U32" s="1" t="s">
        <v>68</v>
      </c>
      <c r="V32" s="1" t="s">
        <v>69</v>
      </c>
      <c r="W32" s="2" t="s">
        <v>17</v>
      </c>
      <c r="X32" s="3" t="s">
        <v>30</v>
      </c>
      <c r="Y32" s="2" t="s">
        <v>17</v>
      </c>
      <c r="Z32" s="7" t="s">
        <v>30</v>
      </c>
      <c r="AA32" s="2" t="s">
        <v>17</v>
      </c>
      <c r="AB32" s="8" t="s">
        <v>17</v>
      </c>
      <c r="AC32" s="4" t="s">
        <v>65</v>
      </c>
      <c r="AD32" s="5">
        <v>27</v>
      </c>
      <c r="AE32" s="6">
        <v>4</v>
      </c>
      <c r="AF32" s="5" t="s">
        <v>70</v>
      </c>
      <c r="AG32" s="5" t="s">
        <v>67</v>
      </c>
      <c r="AH32" s="5" t="s">
        <v>107</v>
      </c>
      <c r="AI32" s="4" t="s">
        <v>110</v>
      </c>
      <c r="AJ32" s="4" t="s">
        <v>109</v>
      </c>
    </row>
    <row r="33" spans="1:36" ht="31.5" thickBot="1" x14ac:dyDescent="0.3">
      <c r="A33" t="s">
        <v>58</v>
      </c>
      <c r="B33" t="s">
        <v>17</v>
      </c>
      <c r="C33" t="s">
        <v>17</v>
      </c>
      <c r="D33">
        <v>1</v>
      </c>
      <c r="E33">
        <v>0</v>
      </c>
      <c r="F33" t="s">
        <v>20</v>
      </c>
      <c r="G33">
        <v>365</v>
      </c>
      <c r="H33" t="s">
        <v>12</v>
      </c>
      <c r="I33">
        <v>7</v>
      </c>
      <c r="J33">
        <v>6</v>
      </c>
      <c r="K33">
        <v>7</v>
      </c>
      <c r="L33">
        <v>7</v>
      </c>
      <c r="M33" t="str">
        <f t="shared" si="1"/>
        <v>Less than 20 years</v>
      </c>
      <c r="N33" s="19">
        <f t="shared" si="2"/>
        <v>4</v>
      </c>
      <c r="O33" t="str">
        <f t="shared" si="3"/>
        <v>Yes I used it</v>
      </c>
      <c r="P33" t="str">
        <f t="shared" si="4"/>
        <v/>
      </c>
      <c r="Q33" t="str">
        <f t="shared" si="5"/>
        <v/>
      </c>
      <c r="R33" t="str">
        <f t="shared" si="0"/>
        <v/>
      </c>
      <c r="U33" s="1" t="s">
        <v>71</v>
      </c>
      <c r="V33" s="1" t="s">
        <v>69</v>
      </c>
      <c r="W33" s="2" t="s">
        <v>17</v>
      </c>
      <c r="X33" s="3" t="s">
        <v>30</v>
      </c>
      <c r="Y33" s="2" t="s">
        <v>17</v>
      </c>
      <c r="Z33" s="7" t="s">
        <v>30</v>
      </c>
      <c r="AA33" s="2" t="s">
        <v>17</v>
      </c>
      <c r="AB33" s="8" t="s">
        <v>17</v>
      </c>
      <c r="AC33" s="4" t="s">
        <v>65</v>
      </c>
      <c r="AD33" s="5">
        <v>25</v>
      </c>
      <c r="AE33" s="9">
        <v>3</v>
      </c>
      <c r="AF33" s="10"/>
      <c r="AG33" s="5" t="s">
        <v>67</v>
      </c>
      <c r="AH33" s="5" t="s">
        <v>111</v>
      </c>
      <c r="AI33" s="4" t="s">
        <v>108</v>
      </c>
      <c r="AJ33" s="4" t="s">
        <v>109</v>
      </c>
    </row>
    <row r="34" spans="1:36" ht="46.5" thickBot="1" x14ac:dyDescent="0.3">
      <c r="A34" t="s">
        <v>58</v>
      </c>
      <c r="B34" t="s">
        <v>17</v>
      </c>
      <c r="C34" t="s">
        <v>30</v>
      </c>
      <c r="D34">
        <v>0</v>
      </c>
      <c r="E34">
        <v>0</v>
      </c>
      <c r="F34" t="s">
        <v>18</v>
      </c>
      <c r="G34">
        <v>464</v>
      </c>
      <c r="H34" t="s">
        <v>14</v>
      </c>
      <c r="I34">
        <v>7</v>
      </c>
      <c r="J34">
        <v>6</v>
      </c>
      <c r="K34">
        <v>7</v>
      </c>
      <c r="L34">
        <v>7</v>
      </c>
      <c r="M34" t="str">
        <f t="shared" si="1"/>
        <v>Less than 20 years</v>
      </c>
      <c r="N34" s="19">
        <f t="shared" si="2"/>
        <v>4</v>
      </c>
      <c r="O34" t="str">
        <f t="shared" si="3"/>
        <v>Yes I used it</v>
      </c>
      <c r="P34" t="b">
        <f t="shared" si="4"/>
        <v>1</v>
      </c>
      <c r="Q34">
        <f t="shared" si="5"/>
        <v>0</v>
      </c>
      <c r="R34" t="str">
        <f t="shared" si="0"/>
        <v>amazonchair</v>
      </c>
      <c r="U34" s="1" t="s">
        <v>72</v>
      </c>
      <c r="V34" s="1" t="s">
        <v>73</v>
      </c>
      <c r="W34" s="3" t="s">
        <v>30</v>
      </c>
      <c r="X34" s="2" t="s">
        <v>17</v>
      </c>
      <c r="Y34" s="2" t="s">
        <v>17</v>
      </c>
      <c r="Z34" s="8" t="s">
        <v>17</v>
      </c>
      <c r="AA34" s="2" t="s">
        <v>17</v>
      </c>
      <c r="AB34" s="7" t="s">
        <v>30</v>
      </c>
      <c r="AC34" s="4" t="s">
        <v>74</v>
      </c>
      <c r="AD34" s="5">
        <v>22</v>
      </c>
      <c r="AE34" s="6">
        <v>4</v>
      </c>
      <c r="AF34" s="5" t="s">
        <v>75</v>
      </c>
      <c r="AG34" s="5" t="s">
        <v>76</v>
      </c>
      <c r="AH34" s="5" t="s">
        <v>111</v>
      </c>
      <c r="AI34" s="4" t="s">
        <v>110</v>
      </c>
      <c r="AJ34" s="4" t="s">
        <v>109</v>
      </c>
    </row>
    <row r="35" spans="1:36" ht="46.5" thickBot="1" x14ac:dyDescent="0.3">
      <c r="A35" t="s">
        <v>58</v>
      </c>
      <c r="B35" t="s">
        <v>30</v>
      </c>
      <c r="C35" t="s">
        <v>17</v>
      </c>
      <c r="D35">
        <v>0</v>
      </c>
      <c r="E35">
        <v>0</v>
      </c>
      <c r="F35" t="s">
        <v>24</v>
      </c>
      <c r="G35">
        <v>51135</v>
      </c>
      <c r="H35" t="s">
        <v>13</v>
      </c>
      <c r="I35">
        <v>6</v>
      </c>
      <c r="J35">
        <v>6</v>
      </c>
      <c r="K35">
        <v>5</v>
      </c>
      <c r="L35">
        <v>6</v>
      </c>
      <c r="M35" t="str">
        <f t="shared" si="1"/>
        <v>Less than 20 years</v>
      </c>
      <c r="N35" s="19">
        <f t="shared" si="2"/>
        <v>4</v>
      </c>
      <c r="O35" t="str">
        <f t="shared" si="3"/>
        <v>Yes I used it</v>
      </c>
      <c r="P35" t="str">
        <f t="shared" si="4"/>
        <v/>
      </c>
      <c r="Q35" t="str">
        <f t="shared" si="5"/>
        <v/>
      </c>
      <c r="R35" t="str">
        <f t="shared" si="0"/>
        <v/>
      </c>
      <c r="U35" s="1" t="s">
        <v>77</v>
      </c>
      <c r="V35" s="1" t="s">
        <v>64</v>
      </c>
      <c r="W35" s="2" t="s">
        <v>17</v>
      </c>
      <c r="X35" s="2" t="s">
        <v>17</v>
      </c>
      <c r="Y35" s="3" t="s">
        <v>30</v>
      </c>
      <c r="Z35" s="8" t="s">
        <v>17</v>
      </c>
      <c r="AA35" s="3" t="s">
        <v>30</v>
      </c>
      <c r="AB35" s="8" t="s">
        <v>17</v>
      </c>
      <c r="AC35" s="4" t="s">
        <v>65</v>
      </c>
      <c r="AD35" s="5">
        <v>32</v>
      </c>
      <c r="AE35" s="11">
        <v>5</v>
      </c>
      <c r="AF35" s="5" t="s">
        <v>70</v>
      </c>
      <c r="AG35" s="5" t="s">
        <v>67</v>
      </c>
      <c r="AH35" s="5" t="s">
        <v>112</v>
      </c>
      <c r="AI35" s="4" t="s">
        <v>108</v>
      </c>
      <c r="AJ35" s="4" t="s">
        <v>109</v>
      </c>
    </row>
    <row r="36" spans="1:36" ht="31.5" thickBot="1" x14ac:dyDescent="0.3">
      <c r="A36" t="s">
        <v>59</v>
      </c>
      <c r="B36" t="s">
        <v>17</v>
      </c>
      <c r="C36" t="s">
        <v>17</v>
      </c>
      <c r="D36">
        <v>0</v>
      </c>
      <c r="E36">
        <v>2</v>
      </c>
      <c r="F36" t="s">
        <v>20</v>
      </c>
      <c r="G36">
        <v>163</v>
      </c>
      <c r="H36" t="s">
        <v>12</v>
      </c>
      <c r="I36">
        <v>7</v>
      </c>
      <c r="J36">
        <v>5</v>
      </c>
      <c r="K36">
        <v>6</v>
      </c>
      <c r="L36">
        <v>7</v>
      </c>
      <c r="M36" t="str">
        <f t="shared" si="1"/>
        <v>Less than 15 years</v>
      </c>
      <c r="N36" s="19">
        <f t="shared" si="2"/>
        <v>3</v>
      </c>
      <c r="O36" t="str">
        <f t="shared" si="3"/>
        <v>No I did not use it</v>
      </c>
      <c r="P36" t="str">
        <f t="shared" si="4"/>
        <v/>
      </c>
      <c r="Q36" t="str">
        <f t="shared" si="5"/>
        <v/>
      </c>
      <c r="R36" t="str">
        <f t="shared" si="0"/>
        <v/>
      </c>
      <c r="U36" s="1" t="s">
        <v>78</v>
      </c>
      <c r="V36" s="1" t="s">
        <v>69</v>
      </c>
      <c r="W36" s="2" t="s">
        <v>17</v>
      </c>
      <c r="X36" s="3" t="s">
        <v>30</v>
      </c>
      <c r="Y36" s="2" t="s">
        <v>17</v>
      </c>
      <c r="Z36" s="7" t="s">
        <v>30</v>
      </c>
      <c r="AA36" s="2" t="s">
        <v>17</v>
      </c>
      <c r="AB36" s="8" t="s">
        <v>17</v>
      </c>
      <c r="AC36" s="4" t="s">
        <v>65</v>
      </c>
      <c r="AD36" s="5">
        <v>22</v>
      </c>
      <c r="AE36" s="5">
        <v>1</v>
      </c>
      <c r="AF36" s="5" t="s">
        <v>79</v>
      </c>
      <c r="AG36" s="5" t="s">
        <v>80</v>
      </c>
      <c r="AH36" s="5" t="s">
        <v>111</v>
      </c>
      <c r="AI36" s="4" t="s">
        <v>108</v>
      </c>
      <c r="AJ36" s="4" t="s">
        <v>109</v>
      </c>
    </row>
    <row r="37" spans="1:36" ht="46.5" thickBot="1" x14ac:dyDescent="0.3">
      <c r="A37" t="s">
        <v>59</v>
      </c>
      <c r="B37" t="s">
        <v>17</v>
      </c>
      <c r="C37" t="s">
        <v>30</v>
      </c>
      <c r="D37">
        <v>5</v>
      </c>
      <c r="E37">
        <v>5</v>
      </c>
      <c r="F37" t="s">
        <v>18</v>
      </c>
      <c r="G37">
        <v>216</v>
      </c>
      <c r="H37" t="s">
        <v>14</v>
      </c>
      <c r="I37">
        <v>7</v>
      </c>
      <c r="J37">
        <v>5</v>
      </c>
      <c r="K37">
        <v>6</v>
      </c>
      <c r="L37">
        <v>7</v>
      </c>
      <c r="M37" t="str">
        <f t="shared" si="1"/>
        <v>Less than 15 years</v>
      </c>
      <c r="N37" s="19">
        <f t="shared" si="2"/>
        <v>3</v>
      </c>
      <c r="O37" t="str">
        <f t="shared" si="3"/>
        <v>No I did not use it</v>
      </c>
      <c r="P37" t="b">
        <f t="shared" si="4"/>
        <v>0</v>
      </c>
      <c r="Q37">
        <f t="shared" si="5"/>
        <v>5</v>
      </c>
      <c r="R37" t="str">
        <f t="shared" si="0"/>
        <v>amazonchair</v>
      </c>
      <c r="U37" s="1" t="s">
        <v>81</v>
      </c>
      <c r="V37" s="1" t="s">
        <v>73</v>
      </c>
      <c r="W37" s="3" t="s">
        <v>30</v>
      </c>
      <c r="X37" s="2" t="s">
        <v>17</v>
      </c>
      <c r="Y37" s="2" t="s">
        <v>17</v>
      </c>
      <c r="Z37" s="8" t="s">
        <v>17</v>
      </c>
      <c r="AA37" s="2" t="s">
        <v>17</v>
      </c>
      <c r="AB37" s="7" t="s">
        <v>30</v>
      </c>
      <c r="AC37" s="4" t="s">
        <v>65</v>
      </c>
      <c r="AD37" s="5">
        <v>23</v>
      </c>
      <c r="AE37" s="9">
        <v>3</v>
      </c>
      <c r="AF37" s="5" t="s">
        <v>75</v>
      </c>
      <c r="AG37" s="5" t="s">
        <v>67</v>
      </c>
      <c r="AH37" s="5" t="s">
        <v>113</v>
      </c>
      <c r="AI37" s="4" t="s">
        <v>108</v>
      </c>
      <c r="AJ37" s="4" t="s">
        <v>109</v>
      </c>
    </row>
    <row r="38" spans="1:36" ht="27" thickBot="1" x14ac:dyDescent="0.3">
      <c r="A38" t="s">
        <v>59</v>
      </c>
      <c r="B38" t="s">
        <v>30</v>
      </c>
      <c r="C38" t="s">
        <v>17</v>
      </c>
      <c r="D38">
        <v>0</v>
      </c>
      <c r="E38">
        <v>4</v>
      </c>
      <c r="F38" t="s">
        <v>24</v>
      </c>
      <c r="G38">
        <v>287</v>
      </c>
      <c r="H38" t="s">
        <v>13</v>
      </c>
      <c r="I38">
        <v>7</v>
      </c>
      <c r="J38">
        <v>2</v>
      </c>
      <c r="K38">
        <v>5</v>
      </c>
      <c r="L38">
        <v>7</v>
      </c>
      <c r="M38" t="str">
        <f t="shared" si="1"/>
        <v>Less than 15 years</v>
      </c>
      <c r="N38" s="19">
        <f t="shared" si="2"/>
        <v>3</v>
      </c>
      <c r="O38" t="str">
        <f t="shared" si="3"/>
        <v>No I did not use it</v>
      </c>
      <c r="P38" t="str">
        <f t="shared" si="4"/>
        <v/>
      </c>
      <c r="Q38" t="str">
        <f t="shared" si="5"/>
        <v/>
      </c>
      <c r="R38" t="str">
        <f t="shared" si="0"/>
        <v/>
      </c>
      <c r="U38" s="1" t="s">
        <v>82</v>
      </c>
      <c r="V38" s="1" t="s">
        <v>64</v>
      </c>
      <c r="W38" s="2" t="s">
        <v>17</v>
      </c>
      <c r="X38" s="2" t="s">
        <v>17</v>
      </c>
      <c r="Y38" s="3" t="s">
        <v>30</v>
      </c>
      <c r="Z38" s="2" t="s">
        <v>17</v>
      </c>
      <c r="AA38" s="3" t="s">
        <v>30</v>
      </c>
      <c r="AB38" s="2" t="s">
        <v>17</v>
      </c>
      <c r="AC38" s="1" t="s">
        <v>65</v>
      </c>
      <c r="AD38" s="12">
        <v>27</v>
      </c>
      <c r="AE38" s="13">
        <v>5</v>
      </c>
      <c r="AF38" s="12" t="s">
        <v>70</v>
      </c>
      <c r="AG38" s="12" t="s">
        <v>76</v>
      </c>
      <c r="AH38" s="12" t="s">
        <v>112</v>
      </c>
      <c r="AI38" s="1" t="s">
        <v>108</v>
      </c>
      <c r="AJ38" s="1" t="s">
        <v>109</v>
      </c>
    </row>
    <row r="39" spans="1:36" ht="27" thickBot="1" x14ac:dyDescent="0.3">
      <c r="A39" t="s">
        <v>57</v>
      </c>
      <c r="B39" t="s">
        <v>17</v>
      </c>
      <c r="C39" t="s">
        <v>17</v>
      </c>
      <c r="D39">
        <v>4</v>
      </c>
      <c r="E39">
        <v>2</v>
      </c>
      <c r="F39" t="s">
        <v>20</v>
      </c>
      <c r="G39">
        <v>98</v>
      </c>
      <c r="H39" t="s">
        <v>12</v>
      </c>
      <c r="I39">
        <v>6</v>
      </c>
      <c r="J39">
        <v>5</v>
      </c>
      <c r="K39">
        <v>6</v>
      </c>
      <c r="L39">
        <v>6</v>
      </c>
      <c r="M39" t="str">
        <f t="shared" si="1"/>
        <v>Less than 15 years</v>
      </c>
      <c r="N39" s="19">
        <f t="shared" si="2"/>
        <v>3</v>
      </c>
      <c r="O39" t="str">
        <f t="shared" si="3"/>
        <v>No I did not use it</v>
      </c>
      <c r="P39" t="str">
        <f t="shared" si="4"/>
        <v/>
      </c>
      <c r="Q39" t="str">
        <f t="shared" si="5"/>
        <v/>
      </c>
      <c r="R39" t="str">
        <f t="shared" si="0"/>
        <v/>
      </c>
      <c r="U39" s="1" t="s">
        <v>16</v>
      </c>
      <c r="V39" s="1" t="s">
        <v>73</v>
      </c>
      <c r="W39" s="3" t="s">
        <v>30</v>
      </c>
      <c r="X39" s="2" t="s">
        <v>17</v>
      </c>
      <c r="Y39" s="2" t="s">
        <v>17</v>
      </c>
      <c r="Z39" s="2" t="s">
        <v>17</v>
      </c>
      <c r="AA39" s="2" t="s">
        <v>17</v>
      </c>
      <c r="AB39" s="3" t="s">
        <v>30</v>
      </c>
      <c r="AC39" s="1" t="s">
        <v>65</v>
      </c>
      <c r="AD39" s="12">
        <v>30</v>
      </c>
      <c r="AE39" s="13">
        <v>5</v>
      </c>
      <c r="AF39" s="12" t="s">
        <v>70</v>
      </c>
      <c r="AG39" s="12" t="s">
        <v>76</v>
      </c>
      <c r="AH39" s="12" t="s">
        <v>113</v>
      </c>
      <c r="AI39" s="1" t="s">
        <v>108</v>
      </c>
      <c r="AJ39" s="1" t="s">
        <v>109</v>
      </c>
    </row>
    <row r="40" spans="1:36" ht="27" thickBot="1" x14ac:dyDescent="0.3">
      <c r="A40" t="s">
        <v>57</v>
      </c>
      <c r="B40" t="s">
        <v>17</v>
      </c>
      <c r="C40" t="s">
        <v>30</v>
      </c>
      <c r="D40">
        <v>1</v>
      </c>
      <c r="E40">
        <v>5</v>
      </c>
      <c r="F40" t="s">
        <v>18</v>
      </c>
      <c r="G40">
        <v>197</v>
      </c>
      <c r="H40" t="s">
        <v>14</v>
      </c>
      <c r="I40">
        <v>5</v>
      </c>
      <c r="J40">
        <v>5</v>
      </c>
      <c r="K40">
        <v>4</v>
      </c>
      <c r="L40">
        <v>5</v>
      </c>
      <c r="M40" t="str">
        <f t="shared" si="1"/>
        <v>Less than 15 years</v>
      </c>
      <c r="N40" s="19">
        <f t="shared" si="2"/>
        <v>3</v>
      </c>
      <c r="O40" t="str">
        <f t="shared" si="3"/>
        <v>No I did not use it</v>
      </c>
      <c r="P40" t="b">
        <f t="shared" si="4"/>
        <v>0</v>
      </c>
      <c r="Q40">
        <f t="shared" si="5"/>
        <v>1</v>
      </c>
      <c r="R40" t="str">
        <f t="shared" si="0"/>
        <v>amazonchair</v>
      </c>
      <c r="U40" s="1" t="s">
        <v>83</v>
      </c>
      <c r="V40" s="1" t="s">
        <v>73</v>
      </c>
      <c r="W40" s="3" t="s">
        <v>30</v>
      </c>
      <c r="X40" s="2" t="s">
        <v>17</v>
      </c>
      <c r="Y40" s="2" t="s">
        <v>17</v>
      </c>
      <c r="Z40" s="2" t="s">
        <v>17</v>
      </c>
      <c r="AA40" s="2" t="s">
        <v>17</v>
      </c>
      <c r="AB40" s="3" t="s">
        <v>30</v>
      </c>
      <c r="AC40" s="1" t="s">
        <v>65</v>
      </c>
      <c r="AD40" s="12">
        <v>27</v>
      </c>
      <c r="AE40" s="14">
        <v>3</v>
      </c>
      <c r="AF40" s="12" t="s">
        <v>70</v>
      </c>
      <c r="AG40" s="12" t="s">
        <v>80</v>
      </c>
      <c r="AH40" s="12" t="s">
        <v>113</v>
      </c>
      <c r="AI40" s="1" t="s">
        <v>110</v>
      </c>
      <c r="AJ40" s="1" t="s">
        <v>109</v>
      </c>
    </row>
    <row r="41" spans="1:36" ht="39.75" thickBot="1" x14ac:dyDescent="0.3">
      <c r="A41" t="s">
        <v>57</v>
      </c>
      <c r="B41" t="s">
        <v>30</v>
      </c>
      <c r="C41" t="s">
        <v>17</v>
      </c>
      <c r="D41">
        <v>0</v>
      </c>
      <c r="E41">
        <v>4</v>
      </c>
      <c r="F41" t="s">
        <v>24</v>
      </c>
      <c r="G41">
        <v>329</v>
      </c>
      <c r="H41" t="s">
        <v>13</v>
      </c>
      <c r="I41">
        <v>1</v>
      </c>
      <c r="J41">
        <v>1</v>
      </c>
      <c r="K41">
        <v>2</v>
      </c>
      <c r="L41">
        <v>1</v>
      </c>
      <c r="M41" t="str">
        <f t="shared" si="1"/>
        <v>Less than 15 years</v>
      </c>
      <c r="N41" s="19">
        <f t="shared" si="2"/>
        <v>3</v>
      </c>
      <c r="O41" t="str">
        <f t="shared" si="3"/>
        <v>No I did not use it</v>
      </c>
      <c r="P41" t="str">
        <f t="shared" si="4"/>
        <v/>
      </c>
      <c r="Q41" t="str">
        <f t="shared" si="5"/>
        <v/>
      </c>
      <c r="R41" t="str">
        <f t="shared" si="0"/>
        <v/>
      </c>
      <c r="U41" s="1" t="s">
        <v>84</v>
      </c>
      <c r="V41" s="1" t="s">
        <v>69</v>
      </c>
      <c r="W41" s="2" t="s">
        <v>17</v>
      </c>
      <c r="X41" s="3" t="s">
        <v>30</v>
      </c>
      <c r="Y41" s="2" t="s">
        <v>17</v>
      </c>
      <c r="Z41" s="3" t="s">
        <v>30</v>
      </c>
      <c r="AA41" s="2" t="s">
        <v>17</v>
      </c>
      <c r="AB41" s="2" t="s">
        <v>17</v>
      </c>
      <c r="AC41" s="1" t="s">
        <v>65</v>
      </c>
      <c r="AD41" s="12">
        <v>27</v>
      </c>
      <c r="AE41" s="14">
        <v>3</v>
      </c>
      <c r="AF41" s="12" t="s">
        <v>85</v>
      </c>
      <c r="AG41" s="12" t="s">
        <v>67</v>
      </c>
      <c r="AH41" s="12" t="s">
        <v>107</v>
      </c>
      <c r="AI41" s="1" t="s">
        <v>110</v>
      </c>
      <c r="AJ41" s="1" t="s">
        <v>109</v>
      </c>
    </row>
    <row r="42" spans="1:36" ht="27" thickBot="1" x14ac:dyDescent="0.3">
      <c r="A42" t="s">
        <v>60</v>
      </c>
      <c r="B42" t="s">
        <v>17</v>
      </c>
      <c r="C42" t="s">
        <v>17</v>
      </c>
      <c r="D42">
        <v>0</v>
      </c>
      <c r="E42">
        <v>2</v>
      </c>
      <c r="F42" t="s">
        <v>20</v>
      </c>
      <c r="G42">
        <v>150</v>
      </c>
      <c r="H42" t="s">
        <v>12</v>
      </c>
      <c r="I42">
        <v>6</v>
      </c>
      <c r="J42">
        <v>4</v>
      </c>
      <c r="K42">
        <v>4</v>
      </c>
      <c r="L42">
        <v>6</v>
      </c>
      <c r="M42" t="str">
        <f t="shared" si="1"/>
        <v>Less than 10 years</v>
      </c>
      <c r="N42" s="19">
        <f t="shared" si="2"/>
        <v>2</v>
      </c>
      <c r="O42" t="str">
        <f t="shared" si="3"/>
        <v>Yes I used it</v>
      </c>
      <c r="P42" t="str">
        <f t="shared" si="4"/>
        <v/>
      </c>
      <c r="Q42" t="str">
        <f t="shared" si="5"/>
        <v/>
      </c>
      <c r="R42" t="str">
        <f t="shared" si="0"/>
        <v/>
      </c>
      <c r="U42" s="1" t="s">
        <v>25</v>
      </c>
      <c r="V42" s="1" t="s">
        <v>64</v>
      </c>
      <c r="W42" s="2" t="s">
        <v>17</v>
      </c>
      <c r="X42" s="2" t="s">
        <v>17</v>
      </c>
      <c r="Y42" s="3" t="s">
        <v>30</v>
      </c>
      <c r="Z42" s="2" t="s">
        <v>17</v>
      </c>
      <c r="AA42" s="3" t="s">
        <v>30</v>
      </c>
      <c r="AB42" s="2" t="s">
        <v>17</v>
      </c>
      <c r="AC42" s="1" t="s">
        <v>65</v>
      </c>
      <c r="AD42" s="12">
        <v>27</v>
      </c>
      <c r="AE42" s="15">
        <v>2</v>
      </c>
      <c r="AF42" s="12" t="s">
        <v>79</v>
      </c>
      <c r="AG42" s="12" t="s">
        <v>80</v>
      </c>
      <c r="AH42" s="12" t="s">
        <v>113</v>
      </c>
      <c r="AI42" s="1" t="s">
        <v>110</v>
      </c>
      <c r="AJ42" s="1" t="s">
        <v>109</v>
      </c>
    </row>
    <row r="43" spans="1:36" ht="27" thickBot="1" x14ac:dyDescent="0.3">
      <c r="A43" t="s">
        <v>60</v>
      </c>
      <c r="B43" t="s">
        <v>17</v>
      </c>
      <c r="C43" t="s">
        <v>30</v>
      </c>
      <c r="D43">
        <v>1</v>
      </c>
      <c r="E43">
        <v>5</v>
      </c>
      <c r="F43" t="s">
        <v>18</v>
      </c>
      <c r="G43">
        <v>292</v>
      </c>
      <c r="H43" t="s">
        <v>14</v>
      </c>
      <c r="I43">
        <v>6</v>
      </c>
      <c r="J43">
        <v>4</v>
      </c>
      <c r="K43">
        <v>2</v>
      </c>
      <c r="L43">
        <v>6</v>
      </c>
      <c r="M43" t="str">
        <f t="shared" si="1"/>
        <v>Less than 10 years</v>
      </c>
      <c r="N43" s="19">
        <f t="shared" si="2"/>
        <v>2</v>
      </c>
      <c r="O43" t="str">
        <f t="shared" si="3"/>
        <v>Yes I used it</v>
      </c>
      <c r="P43" t="b">
        <f t="shared" si="4"/>
        <v>1</v>
      </c>
      <c r="Q43">
        <f t="shared" si="5"/>
        <v>1</v>
      </c>
      <c r="R43" t="str">
        <f t="shared" si="0"/>
        <v>amazonchair</v>
      </c>
      <c r="U43" s="1" t="s">
        <v>86</v>
      </c>
      <c r="V43" s="1" t="s">
        <v>73</v>
      </c>
      <c r="W43" s="3" t="s">
        <v>30</v>
      </c>
      <c r="X43" s="2" t="s">
        <v>17</v>
      </c>
      <c r="Y43" s="2" t="s">
        <v>17</v>
      </c>
      <c r="Z43" s="2" t="s">
        <v>17</v>
      </c>
      <c r="AA43" s="2" t="s">
        <v>17</v>
      </c>
      <c r="AB43" s="3" t="s">
        <v>30</v>
      </c>
      <c r="AC43" s="1" t="s">
        <v>74</v>
      </c>
      <c r="AD43" s="12">
        <v>19</v>
      </c>
      <c r="AE43" s="16">
        <v>1</v>
      </c>
      <c r="AF43" s="12" t="s">
        <v>79</v>
      </c>
      <c r="AG43" s="12" t="s">
        <v>80</v>
      </c>
      <c r="AH43" s="12" t="s">
        <v>113</v>
      </c>
      <c r="AI43" s="1" t="s">
        <v>108</v>
      </c>
      <c r="AJ43" s="1" t="s">
        <v>109</v>
      </c>
    </row>
    <row r="44" spans="1:36" ht="39.75" thickBot="1" x14ac:dyDescent="0.3">
      <c r="A44" t="s">
        <v>60</v>
      </c>
      <c r="B44" t="s">
        <v>30</v>
      </c>
      <c r="C44" t="s">
        <v>17</v>
      </c>
      <c r="D44">
        <v>0</v>
      </c>
      <c r="E44">
        <v>4</v>
      </c>
      <c r="F44" t="s">
        <v>24</v>
      </c>
      <c r="G44">
        <v>652</v>
      </c>
      <c r="H44" t="s">
        <v>13</v>
      </c>
      <c r="I44">
        <v>6</v>
      </c>
      <c r="J44">
        <v>4</v>
      </c>
      <c r="K44">
        <v>3</v>
      </c>
      <c r="L44">
        <v>6</v>
      </c>
      <c r="M44" t="str">
        <f t="shared" si="1"/>
        <v>Less than 10 years</v>
      </c>
      <c r="N44" s="19">
        <f t="shared" si="2"/>
        <v>2</v>
      </c>
      <c r="O44" t="str">
        <f t="shared" si="3"/>
        <v>Yes I used it</v>
      </c>
      <c r="P44" t="str">
        <f t="shared" si="4"/>
        <v/>
      </c>
      <c r="Q44" t="str">
        <f t="shared" si="5"/>
        <v/>
      </c>
      <c r="R44" t="str">
        <f t="shared" si="0"/>
        <v/>
      </c>
      <c r="U44" s="1" t="s">
        <v>31</v>
      </c>
      <c r="V44" s="1" t="s">
        <v>64</v>
      </c>
      <c r="W44" s="2" t="s">
        <v>17</v>
      </c>
      <c r="X44" s="2" t="s">
        <v>17</v>
      </c>
      <c r="Y44" s="3" t="s">
        <v>30</v>
      </c>
      <c r="Z44" s="2" t="s">
        <v>17</v>
      </c>
      <c r="AA44" s="3" t="s">
        <v>30</v>
      </c>
      <c r="AB44" s="2" t="s">
        <v>17</v>
      </c>
      <c r="AC44" s="1" t="s">
        <v>74</v>
      </c>
      <c r="AD44" s="12">
        <v>23</v>
      </c>
      <c r="AE44" s="14">
        <v>3</v>
      </c>
      <c r="AF44" s="12" t="s">
        <v>75</v>
      </c>
      <c r="AG44" s="12" t="s">
        <v>80</v>
      </c>
      <c r="AH44" s="12" t="s">
        <v>107</v>
      </c>
      <c r="AI44" s="1" t="s">
        <v>110</v>
      </c>
      <c r="AJ44" s="1" t="s">
        <v>109</v>
      </c>
    </row>
    <row r="45" spans="1:36" ht="39.75" thickBot="1" x14ac:dyDescent="0.3">
      <c r="A45" t="s">
        <v>48</v>
      </c>
      <c r="B45" t="s">
        <v>17</v>
      </c>
      <c r="C45" t="s">
        <v>30</v>
      </c>
      <c r="D45">
        <v>4</v>
      </c>
      <c r="E45">
        <v>2</v>
      </c>
      <c r="F45" t="s">
        <v>20</v>
      </c>
      <c r="G45">
        <v>76</v>
      </c>
      <c r="H45" t="s">
        <v>14</v>
      </c>
      <c r="I45">
        <v>7</v>
      </c>
      <c r="J45">
        <v>7</v>
      </c>
      <c r="K45">
        <v>7</v>
      </c>
      <c r="L45">
        <v>7</v>
      </c>
      <c r="M45" t="str">
        <f t="shared" si="1"/>
        <v>Less than 10 years</v>
      </c>
      <c r="N45" s="19">
        <f t="shared" si="2"/>
        <v>2</v>
      </c>
      <c r="O45" t="str">
        <f t="shared" si="3"/>
        <v>No I did not use it</v>
      </c>
      <c r="P45" t="b">
        <f t="shared" si="4"/>
        <v>0</v>
      </c>
      <c r="Q45">
        <f t="shared" si="5"/>
        <v>4</v>
      </c>
      <c r="R45" t="str">
        <f t="shared" si="0"/>
        <v>bank</v>
      </c>
      <c r="U45" s="1" t="s">
        <v>37</v>
      </c>
      <c r="V45" s="1" t="s">
        <v>73</v>
      </c>
      <c r="W45" s="3" t="s">
        <v>30</v>
      </c>
      <c r="X45" s="2" t="s">
        <v>17</v>
      </c>
      <c r="Y45" s="2" t="s">
        <v>17</v>
      </c>
      <c r="Z45" s="2" t="s">
        <v>17</v>
      </c>
      <c r="AA45" s="2" t="s">
        <v>17</v>
      </c>
      <c r="AB45" s="3" t="s">
        <v>30</v>
      </c>
      <c r="AC45" s="1" t="s">
        <v>65</v>
      </c>
      <c r="AD45" s="12">
        <v>29</v>
      </c>
      <c r="AE45" s="14">
        <v>3</v>
      </c>
      <c r="AF45" s="12" t="s">
        <v>85</v>
      </c>
      <c r="AG45" s="12" t="s">
        <v>76</v>
      </c>
      <c r="AH45" s="12" t="s">
        <v>111</v>
      </c>
      <c r="AI45" s="1" t="s">
        <v>108</v>
      </c>
      <c r="AJ45" s="1" t="s">
        <v>109</v>
      </c>
    </row>
    <row r="46" spans="1:36" ht="39.75" thickBot="1" x14ac:dyDescent="0.3">
      <c r="A46" t="s">
        <v>48</v>
      </c>
      <c r="B46" t="s">
        <v>30</v>
      </c>
      <c r="C46" t="s">
        <v>17</v>
      </c>
      <c r="D46">
        <v>1</v>
      </c>
      <c r="E46">
        <v>5</v>
      </c>
      <c r="F46" t="s">
        <v>18</v>
      </c>
      <c r="G46">
        <v>157</v>
      </c>
      <c r="H46" t="s">
        <v>13</v>
      </c>
      <c r="I46">
        <v>7</v>
      </c>
      <c r="J46">
        <v>5</v>
      </c>
      <c r="K46">
        <v>5</v>
      </c>
      <c r="L46">
        <v>7</v>
      </c>
      <c r="M46" t="str">
        <f t="shared" si="1"/>
        <v>Less than 10 years</v>
      </c>
      <c r="N46" s="19">
        <f t="shared" si="2"/>
        <v>2</v>
      </c>
      <c r="O46" t="str">
        <f t="shared" si="3"/>
        <v>No I did not use it</v>
      </c>
      <c r="P46" t="str">
        <f t="shared" si="4"/>
        <v/>
      </c>
      <c r="Q46" t="str">
        <f t="shared" si="5"/>
        <v/>
      </c>
      <c r="R46" t="str">
        <f t="shared" si="0"/>
        <v/>
      </c>
      <c r="U46" s="1" t="s">
        <v>43</v>
      </c>
      <c r="V46" s="1" t="s">
        <v>64</v>
      </c>
      <c r="W46" s="2" t="s">
        <v>17</v>
      </c>
      <c r="X46" s="2" t="s">
        <v>17</v>
      </c>
      <c r="Y46" s="3" t="s">
        <v>30</v>
      </c>
      <c r="Z46" s="2" t="s">
        <v>17</v>
      </c>
      <c r="AA46" s="3" t="s">
        <v>30</v>
      </c>
      <c r="AB46" s="2" t="s">
        <v>17</v>
      </c>
      <c r="AC46" s="1" t="s">
        <v>65</v>
      </c>
      <c r="AD46" s="12">
        <v>32</v>
      </c>
      <c r="AE46" s="14">
        <v>3</v>
      </c>
      <c r="AF46" s="12" t="s">
        <v>75</v>
      </c>
      <c r="AG46" s="12" t="s">
        <v>87</v>
      </c>
      <c r="AH46" s="12" t="s">
        <v>111</v>
      </c>
      <c r="AI46" s="1" t="s">
        <v>110</v>
      </c>
      <c r="AJ46" s="1" t="s">
        <v>109</v>
      </c>
    </row>
    <row r="47" spans="1:36" ht="39.75" thickBot="1" x14ac:dyDescent="0.3">
      <c r="A47" t="s">
        <v>48</v>
      </c>
      <c r="B47" t="s">
        <v>17</v>
      </c>
      <c r="C47" t="s">
        <v>17</v>
      </c>
      <c r="D47">
        <v>0</v>
      </c>
      <c r="E47">
        <v>4</v>
      </c>
      <c r="F47" t="s">
        <v>24</v>
      </c>
      <c r="G47">
        <v>199</v>
      </c>
      <c r="H47" t="s">
        <v>12</v>
      </c>
      <c r="I47">
        <v>5</v>
      </c>
      <c r="J47">
        <v>2</v>
      </c>
      <c r="K47">
        <v>3</v>
      </c>
      <c r="L47">
        <v>5</v>
      </c>
      <c r="M47" t="str">
        <f t="shared" si="1"/>
        <v>Less than 10 years</v>
      </c>
      <c r="N47" s="19">
        <f t="shared" si="2"/>
        <v>2</v>
      </c>
      <c r="O47" t="str">
        <f t="shared" si="3"/>
        <v>No I did not use it</v>
      </c>
      <c r="P47" t="str">
        <f t="shared" si="4"/>
        <v/>
      </c>
      <c r="Q47" t="str">
        <f t="shared" si="5"/>
        <v/>
      </c>
      <c r="R47" t="str">
        <f t="shared" si="0"/>
        <v/>
      </c>
      <c r="U47" s="1" t="s">
        <v>45</v>
      </c>
      <c r="V47" s="1" t="s">
        <v>73</v>
      </c>
      <c r="W47" s="3" t="s">
        <v>30</v>
      </c>
      <c r="X47" s="2" t="s">
        <v>17</v>
      </c>
      <c r="Y47" s="2" t="s">
        <v>17</v>
      </c>
      <c r="Z47" s="2" t="s">
        <v>17</v>
      </c>
      <c r="AA47" s="2" t="s">
        <v>17</v>
      </c>
      <c r="AB47" s="3" t="s">
        <v>30</v>
      </c>
      <c r="AC47" s="1" t="s">
        <v>65</v>
      </c>
      <c r="AD47" s="12">
        <v>27</v>
      </c>
      <c r="AE47" s="17">
        <v>4</v>
      </c>
      <c r="AF47" s="12" t="s">
        <v>75</v>
      </c>
      <c r="AG47" s="12" t="s">
        <v>76</v>
      </c>
      <c r="AH47" s="12" t="s">
        <v>111</v>
      </c>
      <c r="AI47" s="1" t="s">
        <v>110</v>
      </c>
      <c r="AJ47" s="1" t="s">
        <v>109</v>
      </c>
    </row>
    <row r="48" spans="1:36" ht="27" thickBot="1" x14ac:dyDescent="0.3">
      <c r="A48" t="s">
        <v>61</v>
      </c>
      <c r="B48" t="s">
        <v>17</v>
      </c>
      <c r="C48" t="s">
        <v>30</v>
      </c>
      <c r="D48">
        <v>1</v>
      </c>
      <c r="E48">
        <v>3</v>
      </c>
      <c r="F48" t="s">
        <v>20</v>
      </c>
      <c r="G48">
        <v>358</v>
      </c>
      <c r="H48" t="s">
        <v>14</v>
      </c>
      <c r="I48">
        <v>7</v>
      </c>
      <c r="J48">
        <v>6</v>
      </c>
      <c r="K48">
        <v>7</v>
      </c>
      <c r="L48">
        <v>7</v>
      </c>
      <c r="M48" t="str">
        <f t="shared" si="1"/>
        <v>Less than 20 years</v>
      </c>
      <c r="N48" s="19">
        <f t="shared" si="2"/>
        <v>4</v>
      </c>
      <c r="O48" t="str">
        <f t="shared" si="3"/>
        <v>No I did not use it</v>
      </c>
      <c r="P48" t="b">
        <f t="shared" si="4"/>
        <v>0</v>
      </c>
      <c r="Q48">
        <f t="shared" si="5"/>
        <v>1</v>
      </c>
      <c r="R48" t="str">
        <f t="shared" si="0"/>
        <v>bank</v>
      </c>
      <c r="U48" s="1" t="s">
        <v>50</v>
      </c>
      <c r="V48" s="1" t="s">
        <v>64</v>
      </c>
      <c r="W48" s="2" t="s">
        <v>17</v>
      </c>
      <c r="X48" s="2" t="s">
        <v>17</v>
      </c>
      <c r="Y48" s="3" t="s">
        <v>30</v>
      </c>
      <c r="Z48" s="2" t="s">
        <v>17</v>
      </c>
      <c r="AA48" s="3" t="s">
        <v>30</v>
      </c>
      <c r="AB48" s="2" t="s">
        <v>17</v>
      </c>
      <c r="AC48" s="1" t="s">
        <v>65</v>
      </c>
      <c r="AD48" s="12">
        <v>19</v>
      </c>
      <c r="AE48" s="16">
        <v>1</v>
      </c>
      <c r="AF48" s="12" t="s">
        <v>79</v>
      </c>
      <c r="AG48" s="12" t="s">
        <v>80</v>
      </c>
      <c r="AH48" s="12" t="s">
        <v>111</v>
      </c>
      <c r="AI48" s="1" t="s">
        <v>108</v>
      </c>
      <c r="AJ48" s="1" t="s">
        <v>109</v>
      </c>
    </row>
    <row r="49" spans="1:36" ht="39.75" thickBot="1" x14ac:dyDescent="0.3">
      <c r="A49" t="s">
        <v>61</v>
      </c>
      <c r="B49" t="s">
        <v>30</v>
      </c>
      <c r="C49" t="s">
        <v>17</v>
      </c>
      <c r="D49">
        <v>0</v>
      </c>
      <c r="E49">
        <v>5</v>
      </c>
      <c r="F49" t="s">
        <v>18</v>
      </c>
      <c r="G49">
        <v>338</v>
      </c>
      <c r="H49" t="s">
        <v>13</v>
      </c>
      <c r="I49">
        <v>7</v>
      </c>
      <c r="J49">
        <v>6</v>
      </c>
      <c r="K49">
        <v>7</v>
      </c>
      <c r="L49">
        <v>7</v>
      </c>
      <c r="M49" t="str">
        <f t="shared" si="1"/>
        <v>Less than 20 years</v>
      </c>
      <c r="N49" s="19">
        <f t="shared" si="2"/>
        <v>4</v>
      </c>
      <c r="O49" t="str">
        <f t="shared" si="3"/>
        <v>No I did not use it</v>
      </c>
      <c r="P49" t="str">
        <f t="shared" si="4"/>
        <v/>
      </c>
      <c r="Q49" t="str">
        <f t="shared" si="5"/>
        <v/>
      </c>
      <c r="R49" t="str">
        <f t="shared" si="0"/>
        <v/>
      </c>
      <c r="U49" s="1" t="s">
        <v>49</v>
      </c>
      <c r="V49" s="1" t="s">
        <v>73</v>
      </c>
      <c r="W49" s="3" t="s">
        <v>30</v>
      </c>
      <c r="X49" s="2" t="s">
        <v>17</v>
      </c>
      <c r="Y49" s="2" t="s">
        <v>17</v>
      </c>
      <c r="Z49" s="2" t="s">
        <v>17</v>
      </c>
      <c r="AA49" s="2" t="s">
        <v>17</v>
      </c>
      <c r="AB49" s="3" t="s">
        <v>30</v>
      </c>
      <c r="AC49" s="1" t="s">
        <v>65</v>
      </c>
      <c r="AD49" s="12">
        <v>22</v>
      </c>
      <c r="AE49" s="15">
        <v>2</v>
      </c>
      <c r="AF49" s="12" t="s">
        <v>75</v>
      </c>
      <c r="AG49" s="12" t="s">
        <v>80</v>
      </c>
      <c r="AH49" s="1"/>
      <c r="AI49" s="1" t="s">
        <v>110</v>
      </c>
      <c r="AJ49" s="1" t="s">
        <v>114</v>
      </c>
    </row>
    <row r="50" spans="1:36" ht="27" thickBot="1" x14ac:dyDescent="0.3">
      <c r="A50" t="s">
        <v>61</v>
      </c>
      <c r="B50" t="s">
        <v>17</v>
      </c>
      <c r="C50" t="s">
        <v>17</v>
      </c>
      <c r="D50">
        <v>7</v>
      </c>
      <c r="E50">
        <v>4</v>
      </c>
      <c r="F50" t="s">
        <v>24</v>
      </c>
      <c r="G50">
        <v>688</v>
      </c>
      <c r="H50" t="s">
        <v>12</v>
      </c>
      <c r="I50">
        <v>1</v>
      </c>
      <c r="J50">
        <v>1</v>
      </c>
      <c r="K50">
        <v>1</v>
      </c>
      <c r="L50">
        <v>1</v>
      </c>
      <c r="M50" t="str">
        <f t="shared" si="1"/>
        <v>Less than 20 years</v>
      </c>
      <c r="N50" s="19">
        <f t="shared" si="2"/>
        <v>4</v>
      </c>
      <c r="O50" t="str">
        <f t="shared" si="3"/>
        <v>No I did not use it</v>
      </c>
      <c r="P50" t="str">
        <f t="shared" si="4"/>
        <v/>
      </c>
      <c r="Q50" t="str">
        <f t="shared" si="5"/>
        <v/>
      </c>
      <c r="R50" t="str">
        <f t="shared" si="0"/>
        <v/>
      </c>
      <c r="U50" s="1" t="s">
        <v>51</v>
      </c>
      <c r="V50" s="1" t="s">
        <v>69</v>
      </c>
      <c r="W50" s="2" t="s">
        <v>17</v>
      </c>
      <c r="X50" s="3" t="s">
        <v>30</v>
      </c>
      <c r="Y50" s="2" t="s">
        <v>17</v>
      </c>
      <c r="Z50" s="3" t="s">
        <v>30</v>
      </c>
      <c r="AA50" s="2" t="s">
        <v>17</v>
      </c>
      <c r="AB50" s="2" t="s">
        <v>17</v>
      </c>
      <c r="AC50" s="1" t="s">
        <v>65</v>
      </c>
      <c r="AD50" s="12">
        <v>22</v>
      </c>
      <c r="AE50" s="14">
        <v>3</v>
      </c>
      <c r="AF50" s="12" t="s">
        <v>70</v>
      </c>
      <c r="AG50" s="12" t="s">
        <v>76</v>
      </c>
      <c r="AH50" s="12" t="s">
        <v>111</v>
      </c>
      <c r="AI50" s="1" t="s">
        <v>108</v>
      </c>
      <c r="AJ50" s="1" t="s">
        <v>109</v>
      </c>
    </row>
    <row r="51" spans="1:36" ht="30" thickBot="1" x14ac:dyDescent="0.3">
      <c r="A51" t="s">
        <v>62</v>
      </c>
      <c r="B51" t="s">
        <v>17</v>
      </c>
      <c r="C51" t="s">
        <v>17</v>
      </c>
      <c r="D51">
        <v>1</v>
      </c>
      <c r="E51">
        <v>3</v>
      </c>
      <c r="F51" t="s">
        <v>20</v>
      </c>
      <c r="G51">
        <v>641</v>
      </c>
      <c r="H51" t="s">
        <v>12</v>
      </c>
      <c r="I51">
        <v>6</v>
      </c>
      <c r="J51">
        <v>7</v>
      </c>
      <c r="K51">
        <v>7</v>
      </c>
      <c r="L51">
        <v>6</v>
      </c>
      <c r="M51" t="str">
        <f t="shared" si="1"/>
        <v>Less than 5 years</v>
      </c>
      <c r="N51" s="19">
        <f t="shared" si="2"/>
        <v>1</v>
      </c>
      <c r="O51" t="str">
        <f t="shared" si="3"/>
        <v>No I did not use it</v>
      </c>
      <c r="P51" t="str">
        <f t="shared" si="4"/>
        <v/>
      </c>
      <c r="Q51" t="str">
        <f t="shared" si="5"/>
        <v/>
      </c>
      <c r="R51" t="str">
        <f t="shared" si="0"/>
        <v/>
      </c>
      <c r="U51" s="1" t="s">
        <v>56</v>
      </c>
      <c r="V51" s="1" t="s">
        <v>73</v>
      </c>
      <c r="W51" s="3" t="s">
        <v>30</v>
      </c>
      <c r="X51" s="2" t="s">
        <v>17</v>
      </c>
      <c r="Y51" s="2" t="s">
        <v>17</v>
      </c>
      <c r="Z51" s="2" t="s">
        <v>17</v>
      </c>
      <c r="AA51" s="2" t="s">
        <v>17</v>
      </c>
      <c r="AB51" s="3" t="s">
        <v>30</v>
      </c>
      <c r="AC51" s="1" t="s">
        <v>65</v>
      </c>
      <c r="AD51" s="12">
        <v>32</v>
      </c>
      <c r="AE51" s="16">
        <v>1</v>
      </c>
      <c r="AF51" s="12" t="s">
        <v>88</v>
      </c>
      <c r="AG51" s="18" t="s">
        <v>89</v>
      </c>
      <c r="AH51" s="12" t="s">
        <v>113</v>
      </c>
      <c r="AI51" s="1" t="s">
        <v>110</v>
      </c>
      <c r="AJ51" s="1" t="s">
        <v>109</v>
      </c>
    </row>
    <row r="52" spans="1:36" ht="39.75" thickBot="1" x14ac:dyDescent="0.3">
      <c r="A52" t="s">
        <v>62</v>
      </c>
      <c r="B52" t="s">
        <v>17</v>
      </c>
      <c r="C52" t="s">
        <v>30</v>
      </c>
      <c r="D52">
        <v>1</v>
      </c>
      <c r="E52">
        <v>5</v>
      </c>
      <c r="F52" t="s">
        <v>18</v>
      </c>
      <c r="G52">
        <v>307</v>
      </c>
      <c r="H52" t="s">
        <v>14</v>
      </c>
      <c r="I52">
        <v>5</v>
      </c>
      <c r="J52">
        <v>6</v>
      </c>
      <c r="K52">
        <v>6</v>
      </c>
      <c r="L52">
        <v>5</v>
      </c>
      <c r="M52" t="str">
        <f t="shared" si="1"/>
        <v>Less than 5 years</v>
      </c>
      <c r="N52" s="19">
        <f t="shared" si="2"/>
        <v>1</v>
      </c>
      <c r="O52" t="str">
        <f t="shared" si="3"/>
        <v>No I did not use it</v>
      </c>
      <c r="P52" t="b">
        <f t="shared" si="4"/>
        <v>0</v>
      </c>
      <c r="Q52">
        <f t="shared" si="5"/>
        <v>1</v>
      </c>
      <c r="R52" t="str">
        <f t="shared" si="0"/>
        <v>amazonchair</v>
      </c>
      <c r="U52" s="1" t="s">
        <v>59</v>
      </c>
      <c r="V52" s="1" t="s">
        <v>64</v>
      </c>
      <c r="W52" s="2" t="s">
        <v>17</v>
      </c>
      <c r="X52" s="2" t="s">
        <v>17</v>
      </c>
      <c r="Y52" s="3" t="s">
        <v>30</v>
      </c>
      <c r="Z52" s="2" t="s">
        <v>17</v>
      </c>
      <c r="AA52" s="3" t="s">
        <v>30</v>
      </c>
      <c r="AB52" s="2" t="s">
        <v>17</v>
      </c>
      <c r="AC52" s="1" t="s">
        <v>65</v>
      </c>
      <c r="AD52" s="12">
        <v>32</v>
      </c>
      <c r="AE52" s="17">
        <v>4</v>
      </c>
      <c r="AF52" s="12" t="s">
        <v>85</v>
      </c>
      <c r="AG52" s="12" t="s">
        <v>67</v>
      </c>
      <c r="AH52" s="12" t="s">
        <v>111</v>
      </c>
      <c r="AI52" s="1" t="s">
        <v>108</v>
      </c>
      <c r="AJ52" s="1" t="s">
        <v>109</v>
      </c>
    </row>
    <row r="53" spans="1:36" ht="39.75" thickBot="1" x14ac:dyDescent="0.3">
      <c r="A53" t="s">
        <v>62</v>
      </c>
      <c r="B53" t="s">
        <v>30</v>
      </c>
      <c r="C53" t="s">
        <v>17</v>
      </c>
      <c r="D53">
        <v>3</v>
      </c>
      <c r="E53">
        <v>4</v>
      </c>
      <c r="F53" t="s">
        <v>24</v>
      </c>
      <c r="G53">
        <v>1644</v>
      </c>
      <c r="H53" t="s">
        <v>13</v>
      </c>
      <c r="I53">
        <v>7</v>
      </c>
      <c r="J53">
        <v>1</v>
      </c>
      <c r="K53">
        <v>1</v>
      </c>
      <c r="L53">
        <v>7</v>
      </c>
      <c r="M53" t="str">
        <f t="shared" si="1"/>
        <v>Less than 5 years</v>
      </c>
      <c r="N53" s="19">
        <f t="shared" si="2"/>
        <v>1</v>
      </c>
      <c r="O53" t="str">
        <f t="shared" si="3"/>
        <v>No I did not use it</v>
      </c>
      <c r="P53" t="str">
        <f t="shared" si="4"/>
        <v/>
      </c>
      <c r="Q53" t="str">
        <f t="shared" si="5"/>
        <v/>
      </c>
      <c r="R53" t="str">
        <f t="shared" si="0"/>
        <v/>
      </c>
      <c r="U53" s="1" t="s">
        <v>57</v>
      </c>
      <c r="V53" s="1" t="s">
        <v>64</v>
      </c>
      <c r="W53" s="2" t="s">
        <v>17</v>
      </c>
      <c r="X53" s="2" t="s">
        <v>17</v>
      </c>
      <c r="Y53" s="3" t="s">
        <v>30</v>
      </c>
      <c r="Z53" s="2" t="s">
        <v>17</v>
      </c>
      <c r="AA53" s="3" t="s">
        <v>30</v>
      </c>
      <c r="AB53" s="2" t="s">
        <v>17</v>
      </c>
      <c r="AC53" s="1" t="s">
        <v>65</v>
      </c>
      <c r="AD53" s="12">
        <v>32</v>
      </c>
      <c r="AE53" s="14">
        <v>3</v>
      </c>
      <c r="AF53" s="12" t="s">
        <v>75</v>
      </c>
      <c r="AG53" s="12" t="s">
        <v>67</v>
      </c>
      <c r="AH53" s="12" t="s">
        <v>113</v>
      </c>
      <c r="AI53" s="1" t="s">
        <v>108</v>
      </c>
      <c r="AJ53" s="1" t="s">
        <v>109</v>
      </c>
    </row>
    <row r="54" spans="1:36" ht="39.75" thickBot="1" x14ac:dyDescent="0.3">
      <c r="U54" s="1" t="s">
        <v>58</v>
      </c>
      <c r="V54" s="1" t="s">
        <v>64</v>
      </c>
      <c r="W54" s="2" t="s">
        <v>17</v>
      </c>
      <c r="X54" s="2" t="s">
        <v>17</v>
      </c>
      <c r="Y54" s="3" t="s">
        <v>30</v>
      </c>
      <c r="Z54" s="2" t="s">
        <v>17</v>
      </c>
      <c r="AA54" s="3" t="s">
        <v>30</v>
      </c>
      <c r="AB54" s="2" t="s">
        <v>17</v>
      </c>
      <c r="AC54" s="1" t="s">
        <v>65</v>
      </c>
      <c r="AD54" s="12">
        <v>32</v>
      </c>
      <c r="AE54" s="14">
        <v>3</v>
      </c>
      <c r="AF54" s="12" t="s">
        <v>75</v>
      </c>
      <c r="AG54" s="12" t="s">
        <v>89</v>
      </c>
      <c r="AH54" s="12" t="s">
        <v>107</v>
      </c>
      <c r="AI54" s="1" t="s">
        <v>110</v>
      </c>
      <c r="AJ54" s="1" t="s">
        <v>109</v>
      </c>
    </row>
    <row r="55" spans="1:36" ht="27" thickBot="1" x14ac:dyDescent="0.3">
      <c r="U55" s="1" t="s">
        <v>60</v>
      </c>
      <c r="V55" s="1" t="s">
        <v>64</v>
      </c>
      <c r="W55" s="2" t="s">
        <v>17</v>
      </c>
      <c r="X55" s="2" t="s">
        <v>17</v>
      </c>
      <c r="Y55" s="3" t="s">
        <v>30</v>
      </c>
      <c r="Z55" s="2" t="s">
        <v>17</v>
      </c>
      <c r="AA55" s="3" t="s">
        <v>30</v>
      </c>
      <c r="AB55" s="2" t="s">
        <v>17</v>
      </c>
      <c r="AC55" s="1" t="s">
        <v>65</v>
      </c>
      <c r="AD55" s="12">
        <v>34</v>
      </c>
      <c r="AE55" s="15">
        <v>2</v>
      </c>
      <c r="AF55" s="12" t="s">
        <v>70</v>
      </c>
      <c r="AG55" s="12" t="s">
        <v>76</v>
      </c>
      <c r="AH55" s="12" t="s">
        <v>111</v>
      </c>
      <c r="AI55" s="1" t="s">
        <v>110</v>
      </c>
      <c r="AJ55" s="1" t="s">
        <v>109</v>
      </c>
    </row>
    <row r="56" spans="1:36" ht="27" thickBot="1" x14ac:dyDescent="0.3">
      <c r="U56" s="1" t="s">
        <v>48</v>
      </c>
      <c r="V56" s="1" t="s">
        <v>69</v>
      </c>
      <c r="W56" s="2" t="s">
        <v>17</v>
      </c>
      <c r="X56" s="3" t="s">
        <v>30</v>
      </c>
      <c r="Y56" s="2" t="s">
        <v>17</v>
      </c>
      <c r="Z56" s="3" t="s">
        <v>30</v>
      </c>
      <c r="AA56" s="2" t="s">
        <v>17</v>
      </c>
      <c r="AB56" s="2" t="s">
        <v>17</v>
      </c>
      <c r="AC56" s="1" t="s">
        <v>65</v>
      </c>
      <c r="AD56" s="12">
        <v>26</v>
      </c>
      <c r="AE56" s="17">
        <v>4</v>
      </c>
      <c r="AF56" s="12" t="s">
        <v>88</v>
      </c>
      <c r="AG56" s="12" t="s">
        <v>76</v>
      </c>
      <c r="AH56" s="12" t="s">
        <v>107</v>
      </c>
      <c r="AI56" s="1" t="s">
        <v>108</v>
      </c>
      <c r="AJ56" s="1" t="s">
        <v>109</v>
      </c>
    </row>
    <row r="57" spans="1:36" ht="39.75" thickBot="1" x14ac:dyDescent="0.3">
      <c r="U57" s="1" t="s">
        <v>61</v>
      </c>
      <c r="V57" s="1" t="s">
        <v>69</v>
      </c>
      <c r="W57" s="2" t="s">
        <v>17</v>
      </c>
      <c r="X57" s="3" t="s">
        <v>30</v>
      </c>
      <c r="Y57" s="2" t="s">
        <v>17</v>
      </c>
      <c r="Z57" s="3" t="s">
        <v>30</v>
      </c>
      <c r="AA57" s="2" t="s">
        <v>17</v>
      </c>
      <c r="AB57" s="2" t="s">
        <v>17</v>
      </c>
      <c r="AC57" s="1" t="s">
        <v>65</v>
      </c>
      <c r="AD57" s="12">
        <v>30</v>
      </c>
      <c r="AE57" s="14">
        <v>3</v>
      </c>
      <c r="AF57" s="12" t="s">
        <v>75</v>
      </c>
      <c r="AG57" s="12" t="s">
        <v>89</v>
      </c>
      <c r="AH57" s="12" t="s">
        <v>112</v>
      </c>
      <c r="AI57" s="1" t="s">
        <v>108</v>
      </c>
      <c r="AJ57" s="1" t="s">
        <v>109</v>
      </c>
    </row>
    <row r="58" spans="1:36" ht="39.75" thickBot="1" x14ac:dyDescent="0.3">
      <c r="U58" s="1" t="s">
        <v>62</v>
      </c>
      <c r="V58" s="1" t="s">
        <v>64</v>
      </c>
      <c r="W58" s="2" t="s">
        <v>17</v>
      </c>
      <c r="X58" s="2" t="s">
        <v>17</v>
      </c>
      <c r="Y58" s="3" t="s">
        <v>30</v>
      </c>
      <c r="Z58" s="2" t="s">
        <v>17</v>
      </c>
      <c r="AA58" s="3" t="s">
        <v>30</v>
      </c>
      <c r="AB58" s="2" t="s">
        <v>17</v>
      </c>
      <c r="AC58" s="1" t="s">
        <v>74</v>
      </c>
      <c r="AD58" s="12">
        <v>24</v>
      </c>
      <c r="AE58" s="17">
        <v>4</v>
      </c>
      <c r="AF58" s="12" t="s">
        <v>75</v>
      </c>
      <c r="AG58" s="12" t="s">
        <v>80</v>
      </c>
      <c r="AH58" s="1"/>
      <c r="AI58" s="1" t="s">
        <v>108</v>
      </c>
      <c r="AJ58" s="1" t="s">
        <v>114</v>
      </c>
    </row>
    <row r="59" spans="1:36" ht="39.75" thickBot="1" x14ac:dyDescent="0.3">
      <c r="U59" s="1" t="s">
        <v>90</v>
      </c>
      <c r="V59" s="1" t="s">
        <v>69</v>
      </c>
      <c r="W59" s="2" t="s">
        <v>17</v>
      </c>
      <c r="X59" s="3" t="s">
        <v>30</v>
      </c>
      <c r="Y59" s="2" t="s">
        <v>17</v>
      </c>
      <c r="Z59" s="3" t="s">
        <v>30</v>
      </c>
      <c r="AA59" s="2" t="s">
        <v>17</v>
      </c>
      <c r="AB59" s="2" t="s">
        <v>17</v>
      </c>
      <c r="AC59" s="1" t="s">
        <v>65</v>
      </c>
      <c r="AD59" s="12">
        <v>26</v>
      </c>
      <c r="AE59" s="14">
        <v>3</v>
      </c>
      <c r="AF59" s="12" t="s">
        <v>75</v>
      </c>
      <c r="AG59" s="12" t="s">
        <v>76</v>
      </c>
      <c r="AH59" s="12" t="s">
        <v>111</v>
      </c>
      <c r="AI59" s="1" t="s">
        <v>110</v>
      </c>
      <c r="AJ59" s="1" t="s">
        <v>109</v>
      </c>
    </row>
    <row r="60" spans="1:36" ht="27" thickBot="1" x14ac:dyDescent="0.3">
      <c r="U60" s="1" t="s">
        <v>91</v>
      </c>
      <c r="V60" s="1" t="s">
        <v>73</v>
      </c>
      <c r="W60" s="3" t="s">
        <v>30</v>
      </c>
      <c r="X60" s="2" t="s">
        <v>17</v>
      </c>
      <c r="Y60" s="2" t="s">
        <v>17</v>
      </c>
      <c r="Z60" s="2" t="s">
        <v>17</v>
      </c>
      <c r="AA60" s="2" t="s">
        <v>17</v>
      </c>
      <c r="AB60" s="3" t="s">
        <v>30</v>
      </c>
      <c r="AC60" s="1" t="s">
        <v>65</v>
      </c>
      <c r="AD60" s="12">
        <v>25</v>
      </c>
      <c r="AE60" s="17">
        <v>4</v>
      </c>
      <c r="AF60" s="12" t="s">
        <v>70</v>
      </c>
      <c r="AG60" s="12" t="s">
        <v>76</v>
      </c>
      <c r="AH60" s="12" t="s">
        <v>112</v>
      </c>
      <c r="AI60" s="1" t="s">
        <v>108</v>
      </c>
      <c r="AJ60" s="1" t="s">
        <v>109</v>
      </c>
    </row>
    <row r="61" spans="1:36" ht="27" thickBot="1" x14ac:dyDescent="0.3">
      <c r="U61" s="1" t="s">
        <v>92</v>
      </c>
      <c r="V61" s="1" t="s">
        <v>73</v>
      </c>
      <c r="W61" s="3" t="s">
        <v>30</v>
      </c>
      <c r="X61" s="2" t="s">
        <v>17</v>
      </c>
      <c r="Y61" s="2" t="s">
        <v>17</v>
      </c>
      <c r="Z61" s="2" t="s">
        <v>17</v>
      </c>
      <c r="AA61" s="2" t="s">
        <v>17</v>
      </c>
      <c r="AB61" s="3" t="s">
        <v>30</v>
      </c>
      <c r="AC61" s="1" t="s">
        <v>65</v>
      </c>
      <c r="AD61" s="12">
        <v>30</v>
      </c>
      <c r="AE61" s="14">
        <v>3</v>
      </c>
      <c r="AF61" s="12" t="s">
        <v>79</v>
      </c>
      <c r="AG61" s="12" t="s">
        <v>67</v>
      </c>
      <c r="AH61" s="12" t="s">
        <v>112</v>
      </c>
      <c r="AI61" s="1" t="s">
        <v>108</v>
      </c>
      <c r="AJ61" s="1" t="s">
        <v>109</v>
      </c>
    </row>
    <row r="62" spans="1:36" ht="15.75" thickBot="1" x14ac:dyDescent="0.3">
      <c r="U62" s="1" t="s">
        <v>93</v>
      </c>
      <c r="V62" s="1" t="s">
        <v>73</v>
      </c>
      <c r="W62" s="3" t="s">
        <v>30</v>
      </c>
      <c r="X62" s="2" t="s">
        <v>17</v>
      </c>
      <c r="Y62" s="2" t="s">
        <v>17</v>
      </c>
      <c r="Z62" s="2" t="s">
        <v>17</v>
      </c>
      <c r="AA62" s="2" t="s">
        <v>17</v>
      </c>
      <c r="AB62" s="3" t="s">
        <v>30</v>
      </c>
      <c r="AC62" s="1" t="s">
        <v>74</v>
      </c>
      <c r="AD62" s="12">
        <v>32</v>
      </c>
      <c r="AE62" s="16">
        <v>1</v>
      </c>
      <c r="AF62" s="12" t="s">
        <v>79</v>
      </c>
      <c r="AG62" s="12" t="s">
        <v>87</v>
      </c>
      <c r="AH62" s="1"/>
      <c r="AI62" s="1" t="s">
        <v>110</v>
      </c>
      <c r="AJ62" s="1" t="s">
        <v>114</v>
      </c>
    </row>
    <row r="63" spans="1:36" ht="27" thickBot="1" x14ac:dyDescent="0.3">
      <c r="U63" s="1" t="s">
        <v>94</v>
      </c>
      <c r="V63" s="1" t="s">
        <v>69</v>
      </c>
      <c r="W63" s="2" t="s">
        <v>17</v>
      </c>
      <c r="X63" s="3" t="s">
        <v>30</v>
      </c>
      <c r="Y63" s="2" t="s">
        <v>17</v>
      </c>
      <c r="Z63" s="3" t="s">
        <v>30</v>
      </c>
      <c r="AA63" s="2" t="s">
        <v>17</v>
      </c>
      <c r="AB63" s="2" t="s">
        <v>17</v>
      </c>
      <c r="AC63" s="1" t="s">
        <v>65</v>
      </c>
      <c r="AD63" s="12">
        <v>25</v>
      </c>
      <c r="AE63" s="14">
        <v>3</v>
      </c>
      <c r="AF63" s="12" t="s">
        <v>70</v>
      </c>
      <c r="AG63" s="12" t="s">
        <v>76</v>
      </c>
      <c r="AH63" s="12" t="s">
        <v>111</v>
      </c>
      <c r="AI63" s="1" t="s">
        <v>108</v>
      </c>
      <c r="AJ63" s="1" t="s">
        <v>109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D9" sqref="D9"/>
    </sheetView>
  </sheetViews>
  <sheetFormatPr baseColWidth="10" defaultRowHeight="15" x14ac:dyDescent="0.25"/>
  <sheetData>
    <row r="1" spans="1:2" x14ac:dyDescent="0.25">
      <c r="A1" t="s">
        <v>116</v>
      </c>
      <c r="B1" t="s">
        <v>117</v>
      </c>
    </row>
    <row r="2" spans="1:2" x14ac:dyDescent="0.25">
      <c r="A2" t="b">
        <v>1</v>
      </c>
      <c r="B2">
        <v>0</v>
      </c>
    </row>
    <row r="3" spans="1:2" x14ac:dyDescent="0.25">
      <c r="A3" t="b">
        <v>0</v>
      </c>
      <c r="B3">
        <v>0</v>
      </c>
    </row>
    <row r="4" spans="1:2" x14ac:dyDescent="0.25">
      <c r="A4" t="b">
        <v>1</v>
      </c>
      <c r="B4">
        <v>1</v>
      </c>
    </row>
    <row r="5" spans="1:2" x14ac:dyDescent="0.25">
      <c r="A5" t="b">
        <v>1</v>
      </c>
      <c r="B5">
        <v>0</v>
      </c>
    </row>
    <row r="6" spans="1:2" x14ac:dyDescent="0.25">
      <c r="A6" t="b">
        <v>0</v>
      </c>
      <c r="B6">
        <v>1</v>
      </c>
    </row>
    <row r="7" spans="1:2" x14ac:dyDescent="0.25">
      <c r="A7" t="b">
        <v>1</v>
      </c>
      <c r="B7">
        <v>0</v>
      </c>
    </row>
    <row r="8" spans="1:2" x14ac:dyDescent="0.25">
      <c r="A8" t="b">
        <v>0</v>
      </c>
      <c r="B8">
        <v>0</v>
      </c>
    </row>
    <row r="9" spans="1:2" x14ac:dyDescent="0.25">
      <c r="A9" t="b">
        <v>0</v>
      </c>
      <c r="B9">
        <v>2</v>
      </c>
    </row>
    <row r="10" spans="1:2" x14ac:dyDescent="0.25">
      <c r="A10" t="b">
        <v>0</v>
      </c>
      <c r="B10">
        <v>2</v>
      </c>
    </row>
    <row r="11" spans="1:2" x14ac:dyDescent="0.25">
      <c r="A11" t="b">
        <v>1</v>
      </c>
      <c r="B11">
        <v>0</v>
      </c>
    </row>
    <row r="12" spans="1:2" x14ac:dyDescent="0.25">
      <c r="A12" t="b">
        <v>0</v>
      </c>
      <c r="B12">
        <v>5</v>
      </c>
    </row>
    <row r="13" spans="1:2" x14ac:dyDescent="0.25">
      <c r="A13" t="b">
        <v>0</v>
      </c>
      <c r="B13">
        <v>1</v>
      </c>
    </row>
    <row r="14" spans="1:2" x14ac:dyDescent="0.25">
      <c r="A14" t="b">
        <v>1</v>
      </c>
      <c r="B14">
        <v>1</v>
      </c>
    </row>
    <row r="15" spans="1:2" x14ac:dyDescent="0.25">
      <c r="A15" t="b">
        <v>0</v>
      </c>
      <c r="B15">
        <v>4</v>
      </c>
    </row>
    <row r="16" spans="1:2" x14ac:dyDescent="0.25">
      <c r="A16" t="b">
        <v>0</v>
      </c>
      <c r="B16">
        <v>1</v>
      </c>
    </row>
    <row r="17" spans="1:2" x14ac:dyDescent="0.25">
      <c r="A17" t="b">
        <v>0</v>
      </c>
      <c r="B17">
        <v>1</v>
      </c>
    </row>
    <row r="18" spans="1:2" x14ac:dyDescent="0.25">
      <c r="A18" t="s">
        <v>115</v>
      </c>
      <c r="B18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C2" sqref="C2:C4"/>
    </sheetView>
  </sheetViews>
  <sheetFormatPr baseColWidth="10" defaultRowHeight="15" x14ac:dyDescent="0.25"/>
  <sheetData>
    <row r="1" spans="1:3" ht="15.75" thickBot="1" x14ac:dyDescent="0.3">
      <c r="A1" s="1" t="s">
        <v>64</v>
      </c>
    </row>
    <row r="2" spans="1:3" ht="15.75" thickBot="1" x14ac:dyDescent="0.3">
      <c r="A2" s="1" t="s">
        <v>69</v>
      </c>
      <c r="C2">
        <f>COUNTIF(A:A,"TA-Start")</f>
        <v>8</v>
      </c>
    </row>
    <row r="3" spans="1:3" ht="15.75" thickBot="1" x14ac:dyDescent="0.3">
      <c r="A3" s="1" t="s">
        <v>69</v>
      </c>
      <c r="C3">
        <f>COUNTIF(A:A,"TB-Start")</f>
        <v>12</v>
      </c>
    </row>
    <row r="4" spans="1:3" ht="15.75" thickBot="1" x14ac:dyDescent="0.3">
      <c r="A4" s="1" t="s">
        <v>73</v>
      </c>
      <c r="C4">
        <f>COUNTIF(A:A,"TC-Start")</f>
        <v>9</v>
      </c>
    </row>
    <row r="5" spans="1:3" ht="15.75" thickBot="1" x14ac:dyDescent="0.3">
      <c r="A5" s="1" t="s">
        <v>64</v>
      </c>
    </row>
    <row r="6" spans="1:3" ht="15.75" thickBot="1" x14ac:dyDescent="0.3">
      <c r="A6" s="1" t="s">
        <v>69</v>
      </c>
    </row>
    <row r="7" spans="1:3" ht="15.75" thickBot="1" x14ac:dyDescent="0.3">
      <c r="A7" s="1" t="s">
        <v>73</v>
      </c>
    </row>
    <row r="8" spans="1:3" ht="15.75" thickBot="1" x14ac:dyDescent="0.3">
      <c r="A8" s="1" t="s">
        <v>64</v>
      </c>
    </row>
    <row r="9" spans="1:3" ht="15.75" thickBot="1" x14ac:dyDescent="0.3">
      <c r="A9" s="1" t="s">
        <v>73</v>
      </c>
    </row>
    <row r="10" spans="1:3" ht="15.75" thickBot="1" x14ac:dyDescent="0.3">
      <c r="A10" s="1" t="s">
        <v>73</v>
      </c>
    </row>
    <row r="11" spans="1:3" ht="15.75" thickBot="1" x14ac:dyDescent="0.3">
      <c r="A11" s="1" t="s">
        <v>69</v>
      </c>
    </row>
    <row r="12" spans="1:3" ht="15.75" thickBot="1" x14ac:dyDescent="0.3">
      <c r="A12" s="1" t="s">
        <v>64</v>
      </c>
    </row>
    <row r="13" spans="1:3" ht="15.75" thickBot="1" x14ac:dyDescent="0.3">
      <c r="A13" s="1" t="s">
        <v>73</v>
      </c>
    </row>
    <row r="14" spans="1:3" ht="15.75" thickBot="1" x14ac:dyDescent="0.3">
      <c r="A14" s="1" t="s">
        <v>64</v>
      </c>
    </row>
    <row r="15" spans="1:3" ht="15.75" thickBot="1" x14ac:dyDescent="0.3">
      <c r="A15" s="1" t="s">
        <v>73</v>
      </c>
    </row>
    <row r="16" spans="1:3" ht="15.75" thickBot="1" x14ac:dyDescent="0.3">
      <c r="A16" s="1" t="s">
        <v>64</v>
      </c>
    </row>
    <row r="17" spans="1:1" ht="15.75" thickBot="1" x14ac:dyDescent="0.3">
      <c r="A17" s="1" t="s">
        <v>73</v>
      </c>
    </row>
    <row r="18" spans="1:1" ht="15.75" thickBot="1" x14ac:dyDescent="0.3">
      <c r="A18" s="1" t="s">
        <v>64</v>
      </c>
    </row>
    <row r="19" spans="1:1" ht="15.75" thickBot="1" x14ac:dyDescent="0.3">
      <c r="A19" s="1" t="s">
        <v>73</v>
      </c>
    </row>
    <row r="20" spans="1:1" ht="15.75" thickBot="1" x14ac:dyDescent="0.3">
      <c r="A20" s="1" t="s">
        <v>69</v>
      </c>
    </row>
    <row r="21" spans="1:1" ht="15.75" thickBot="1" x14ac:dyDescent="0.3">
      <c r="A21" s="1" t="s">
        <v>73</v>
      </c>
    </row>
    <row r="22" spans="1:1" ht="15.75" thickBot="1" x14ac:dyDescent="0.3">
      <c r="A22" s="1" t="s">
        <v>64</v>
      </c>
    </row>
    <row r="23" spans="1:1" ht="15.75" thickBot="1" x14ac:dyDescent="0.3">
      <c r="A23" s="1" t="s">
        <v>64</v>
      </c>
    </row>
    <row r="24" spans="1:1" ht="15.75" thickBot="1" x14ac:dyDescent="0.3">
      <c r="A24" s="1" t="s">
        <v>64</v>
      </c>
    </row>
    <row r="25" spans="1:1" ht="15.75" thickBot="1" x14ac:dyDescent="0.3">
      <c r="A25" s="1" t="s">
        <v>64</v>
      </c>
    </row>
    <row r="26" spans="1:1" ht="15.75" thickBot="1" x14ac:dyDescent="0.3">
      <c r="A26" s="1" t="s">
        <v>69</v>
      </c>
    </row>
    <row r="27" spans="1:1" ht="15.75" thickBot="1" x14ac:dyDescent="0.3">
      <c r="A27" s="1" t="s">
        <v>69</v>
      </c>
    </row>
    <row r="28" spans="1:1" ht="15.75" thickBot="1" x14ac:dyDescent="0.3">
      <c r="A28" s="1" t="s">
        <v>64</v>
      </c>
    </row>
    <row r="29" spans="1:1" ht="15.75" thickBot="1" x14ac:dyDescent="0.3">
      <c r="A29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flashprog.cloudapp</vt:lpstr>
      <vt:lpstr>Feuil4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</dc:creator>
  <cp:lastModifiedBy>Mikaël Mayer</cp:lastModifiedBy>
  <dcterms:created xsi:type="dcterms:W3CDTF">2015-07-06T08:03:05Z</dcterms:created>
  <dcterms:modified xsi:type="dcterms:W3CDTF">2015-07-08T16:48:14Z</dcterms:modified>
</cp:coreProperties>
</file>