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pt33090-my.sharepoint.com/personal/alexandrerrodrigues_ua_pt/Documents/Desktop/Universidade/ESTUDO/4o ano/MC/Project/"/>
    </mc:Choice>
  </mc:AlternateContent>
  <xr:revisionPtr revIDLastSave="596" documentId="8_{F6C52FA1-06A6-4BA5-A029-C2E64A93D517}" xr6:coauthVersionLast="47" xr6:coauthVersionMax="47" xr10:uidLastSave="{53BF57DD-FBC0-4671-BD0C-CFDB0FBF88C7}"/>
  <bookViews>
    <workbookView xWindow="0" yWindow="0" windowWidth="28800" windowHeight="15600" activeTab="1" xr2:uid="{C9739BE2-A4AE-4755-88B7-610C6B0CB3CA}"/>
  </bookViews>
  <sheets>
    <sheet name="Sheet1" sheetId="1" r:id="rId1"/>
    <sheet name="FIxe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7" i="2" l="1"/>
  <c r="L117" i="2"/>
  <c r="N107" i="2"/>
  <c r="L107" i="2"/>
  <c r="N97" i="2"/>
  <c r="O107" i="2" s="1"/>
  <c r="L97" i="2"/>
  <c r="M107" i="2" s="1"/>
  <c r="N87" i="2"/>
  <c r="L87" i="2"/>
  <c r="N77" i="2"/>
  <c r="L77" i="2"/>
  <c r="N67" i="2"/>
  <c r="L67" i="2"/>
  <c r="N57" i="2"/>
  <c r="L57" i="2"/>
  <c r="N47" i="2"/>
  <c r="L47" i="2"/>
  <c r="N37" i="2"/>
  <c r="O47" i="2" s="1"/>
  <c r="L37" i="2"/>
  <c r="N27" i="2"/>
  <c r="L27" i="2"/>
  <c r="N17" i="2"/>
  <c r="L17" i="2"/>
  <c r="N7" i="2"/>
  <c r="L7" i="2"/>
  <c r="N117" i="1"/>
  <c r="L117" i="1"/>
  <c r="N107" i="1"/>
  <c r="L107" i="1"/>
  <c r="N97" i="1"/>
  <c r="O107" i="1" s="1"/>
  <c r="L97" i="1"/>
  <c r="N87" i="1"/>
  <c r="L87" i="1"/>
  <c r="M77" i="1" s="1"/>
  <c r="N77" i="1"/>
  <c r="L77" i="1"/>
  <c r="N67" i="1"/>
  <c r="L67" i="1"/>
  <c r="N57" i="1"/>
  <c r="L57" i="1"/>
  <c r="N47" i="1"/>
  <c r="L47" i="1"/>
  <c r="N37" i="1"/>
  <c r="L37" i="1"/>
  <c r="N27" i="1"/>
  <c r="O17" i="1" s="1"/>
  <c r="L27" i="1"/>
  <c r="M17" i="1" s="1"/>
  <c r="N17" i="1"/>
  <c r="N7" i="1"/>
  <c r="L17" i="1"/>
  <c r="L7" i="1"/>
  <c r="M77" i="2" l="1"/>
  <c r="O77" i="2"/>
  <c r="M17" i="2"/>
  <c r="O7" i="2"/>
  <c r="O37" i="2"/>
  <c r="M47" i="2"/>
  <c r="O17" i="2"/>
  <c r="O67" i="2"/>
  <c r="O97" i="2"/>
  <c r="M107" i="1"/>
  <c r="O77" i="1"/>
  <c r="O47" i="1"/>
  <c r="M47" i="1"/>
  <c r="O97" i="1"/>
  <c r="O67" i="1"/>
  <c r="O37" i="1"/>
  <c r="O7" i="1"/>
</calcChain>
</file>

<file path=xl/sharedStrings.xml><?xml version="1.0" encoding="utf-8"?>
<sst xmlns="http://schemas.openxmlformats.org/spreadsheetml/2006/main" count="236" uniqueCount="20">
  <si>
    <t>Epsilon</t>
  </si>
  <si>
    <t>Training Set</t>
  </si>
  <si>
    <t>Encoded</t>
  </si>
  <si>
    <t>Distortion</t>
  </si>
  <si>
    <t>Encode Time</t>
  </si>
  <si>
    <t>Training Time</t>
  </si>
  <si>
    <t>All Audio</t>
  </si>
  <si>
    <t>K</t>
  </si>
  <si>
    <t>L</t>
  </si>
  <si>
    <t>R</t>
  </si>
  <si>
    <t>SayNada</t>
  </si>
  <si>
    <t>70mono</t>
  </si>
  <si>
    <t>Audio + Music</t>
  </si>
  <si>
    <t>T. Distortion</t>
  </si>
  <si>
    <t>Good4U</t>
  </si>
  <si>
    <t>WaitingOnAWar</t>
  </si>
  <si>
    <t>ForeverAfterAll</t>
  </si>
  <si>
    <t>SummerThing</t>
  </si>
  <si>
    <t>TodoDeTi</t>
  </si>
  <si>
    <t>TooOfficial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</si>
</sst>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1D49-D26C-48B8-8327-BF16DAADEBD8}">
  <dimension ref="B1:O122"/>
  <sheetViews>
    <sheetView topLeftCell="A8" zoomScale="115" zoomScaleNormal="115" workbookViewId="0">
      <selection activeCell="J26" sqref="J26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85546875" style="1" bestFit="1" customWidth="1"/>
    <col min="11" max="11" width="12.28515625" style="1" bestFit="1" customWidth="1"/>
    <col min="12" max="16384" width="9.140625" style="1"/>
  </cols>
  <sheetData>
    <row r="1" spans="2:15" ht="15.75" thickBot="1" x14ac:dyDescent="0.3"/>
    <row r="2" spans="2:1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3</v>
      </c>
      <c r="K2" s="5" t="s">
        <v>4</v>
      </c>
    </row>
    <row r="3" spans="2:15" x14ac:dyDescent="0.25">
      <c r="B3" s="35">
        <v>0.01</v>
      </c>
      <c r="C3" s="30">
        <v>2</v>
      </c>
      <c r="D3" s="30">
        <v>2</v>
      </c>
      <c r="E3" s="30">
        <v>16</v>
      </c>
      <c r="F3" s="30" t="s">
        <v>6</v>
      </c>
      <c r="G3" s="30">
        <v>0.45</v>
      </c>
      <c r="H3" s="31">
        <v>176667.9</v>
      </c>
      <c r="I3" s="10" t="s">
        <v>11</v>
      </c>
      <c r="J3" s="12">
        <v>212129.6</v>
      </c>
      <c r="K3" s="11">
        <v>1.1589879999999999</v>
      </c>
    </row>
    <row r="4" spans="2:15" x14ac:dyDescent="0.25">
      <c r="B4" s="36"/>
      <c r="C4" s="24"/>
      <c r="D4" s="24"/>
      <c r="E4" s="24"/>
      <c r="F4" s="24"/>
      <c r="G4" s="24"/>
      <c r="H4" s="28"/>
      <c r="I4" s="14" t="s">
        <v>10</v>
      </c>
      <c r="J4" s="15">
        <v>11529070</v>
      </c>
      <c r="K4" s="6">
        <v>10.998972999999999</v>
      </c>
    </row>
    <row r="5" spans="2:15" x14ac:dyDescent="0.25">
      <c r="B5" s="36"/>
      <c r="C5" s="24"/>
      <c r="D5" s="24"/>
      <c r="E5" s="24"/>
      <c r="F5" s="24"/>
      <c r="G5" s="24"/>
      <c r="H5" s="28"/>
      <c r="I5" s="14" t="s">
        <v>14</v>
      </c>
      <c r="J5" s="15">
        <v>619736.69999999995</v>
      </c>
      <c r="K5" s="6">
        <v>11.298318</v>
      </c>
    </row>
    <row r="6" spans="2:15" x14ac:dyDescent="0.25">
      <c r="B6" s="36"/>
      <c r="C6" s="24"/>
      <c r="D6" s="24"/>
      <c r="E6" s="24"/>
      <c r="F6" s="24"/>
      <c r="G6" s="24"/>
      <c r="H6" s="28"/>
      <c r="I6" s="14" t="s">
        <v>15</v>
      </c>
      <c r="J6" s="15">
        <v>5809108</v>
      </c>
      <c r="K6" s="6">
        <v>18.390322999999999</v>
      </c>
    </row>
    <row r="7" spans="2:15" x14ac:dyDescent="0.25">
      <c r="B7" s="36"/>
      <c r="C7" s="24"/>
      <c r="D7" s="24"/>
      <c r="E7" s="24"/>
      <c r="F7" s="24"/>
      <c r="G7" s="24"/>
      <c r="H7" s="28"/>
      <c r="I7" s="14" t="s">
        <v>16</v>
      </c>
      <c r="J7" s="15">
        <v>8880374</v>
      </c>
      <c r="K7" s="6">
        <v>16.496738000000001</v>
      </c>
      <c r="L7" s="1">
        <f>AVERAGE(K4:K12)</f>
        <v>12.508174428571428</v>
      </c>
      <c r="N7" s="17">
        <f>AVERAGE(J4:J12)</f>
        <v>12677580.385714287</v>
      </c>
      <c r="O7" s="22">
        <f>N7/N17</f>
        <v>5.6142868826005641</v>
      </c>
    </row>
    <row r="8" spans="2:15" x14ac:dyDescent="0.25">
      <c r="B8" s="36"/>
      <c r="C8" s="24"/>
      <c r="D8" s="24"/>
      <c r="E8" s="24"/>
      <c r="F8" s="24"/>
      <c r="G8" s="24"/>
      <c r="H8" s="28"/>
      <c r="I8" s="14" t="s">
        <v>17</v>
      </c>
      <c r="J8" s="15">
        <v>9937934</v>
      </c>
      <c r="K8" s="6">
        <v>8.0060040000000008</v>
      </c>
    </row>
    <row r="9" spans="2:15" x14ac:dyDescent="0.25">
      <c r="B9" s="36"/>
      <c r="C9" s="24"/>
      <c r="D9" s="24"/>
      <c r="E9" s="24"/>
      <c r="F9" s="24"/>
      <c r="G9" s="24"/>
      <c r="H9" s="28"/>
      <c r="I9" s="14" t="s">
        <v>18</v>
      </c>
      <c r="J9" s="15">
        <v>22201880</v>
      </c>
      <c r="K9" s="6">
        <v>12.555960000000001</v>
      </c>
    </row>
    <row r="10" spans="2:15" x14ac:dyDescent="0.25">
      <c r="B10" s="36"/>
      <c r="C10" s="24"/>
      <c r="D10" s="24"/>
      <c r="E10" s="24"/>
      <c r="F10" s="24"/>
      <c r="G10" s="24"/>
      <c r="H10" s="28"/>
      <c r="I10" s="14" t="s">
        <v>19</v>
      </c>
      <c r="J10" s="15">
        <v>29764960</v>
      </c>
      <c r="K10" s="6">
        <v>9.810905</v>
      </c>
    </row>
    <row r="11" spans="2:15" x14ac:dyDescent="0.25">
      <c r="B11" s="36"/>
      <c r="C11" s="24"/>
      <c r="D11" s="24"/>
      <c r="E11" s="24"/>
      <c r="F11" s="24"/>
      <c r="G11" s="24"/>
      <c r="H11" s="28"/>
      <c r="I11" s="14"/>
      <c r="J11" s="15"/>
      <c r="K11" s="6"/>
    </row>
    <row r="12" spans="2:15" x14ac:dyDescent="0.25">
      <c r="B12" s="36"/>
      <c r="C12" s="24"/>
      <c r="D12" s="24"/>
      <c r="E12" s="24"/>
      <c r="F12" s="24"/>
      <c r="G12" s="27"/>
      <c r="H12" s="29"/>
      <c r="I12" s="14"/>
      <c r="J12" s="14"/>
      <c r="K12" s="6"/>
    </row>
    <row r="13" spans="2:15" x14ac:dyDescent="0.25">
      <c r="B13" s="36"/>
      <c r="C13" s="24"/>
      <c r="D13" s="24"/>
      <c r="E13" s="24"/>
      <c r="F13" s="33" t="s">
        <v>10</v>
      </c>
      <c r="G13" s="26">
        <v>0.72914400000000001</v>
      </c>
      <c r="H13" s="23">
        <v>4359112</v>
      </c>
      <c r="I13" s="14" t="s">
        <v>11</v>
      </c>
      <c r="J13" s="15">
        <v>705682.5</v>
      </c>
      <c r="K13" s="6">
        <v>1.3322970000000001</v>
      </c>
    </row>
    <row r="14" spans="2:15" x14ac:dyDescent="0.25">
      <c r="B14" s="36"/>
      <c r="C14" s="24"/>
      <c r="D14" s="24"/>
      <c r="E14" s="24"/>
      <c r="F14" s="33"/>
      <c r="G14" s="24"/>
      <c r="H14" s="24"/>
      <c r="I14" s="14" t="s">
        <v>10</v>
      </c>
      <c r="J14" s="15">
        <v>2225222</v>
      </c>
      <c r="K14" s="6">
        <v>14.465457000000001</v>
      </c>
    </row>
    <row r="15" spans="2:15" x14ac:dyDescent="0.25">
      <c r="B15" s="36"/>
      <c r="C15" s="24"/>
      <c r="D15" s="24"/>
      <c r="E15" s="24"/>
      <c r="F15" s="33"/>
      <c r="G15" s="24"/>
      <c r="H15" s="24"/>
      <c r="I15" s="14" t="s">
        <v>14</v>
      </c>
      <c r="J15" s="15">
        <v>660124.1</v>
      </c>
      <c r="K15" s="6">
        <v>10.886081000000001</v>
      </c>
    </row>
    <row r="16" spans="2:15" x14ac:dyDescent="0.25">
      <c r="B16" s="36"/>
      <c r="C16" s="24"/>
      <c r="D16" s="24"/>
      <c r="E16" s="24"/>
      <c r="F16" s="33"/>
      <c r="G16" s="24"/>
      <c r="H16" s="24"/>
      <c r="I16" s="14" t="s">
        <v>15</v>
      </c>
      <c r="J16" s="15">
        <v>1354439</v>
      </c>
      <c r="K16" s="6">
        <v>13.437670000000001</v>
      </c>
    </row>
    <row r="17" spans="2:15" x14ac:dyDescent="0.25">
      <c r="B17" s="36"/>
      <c r="C17" s="24"/>
      <c r="D17" s="24"/>
      <c r="E17" s="24"/>
      <c r="F17" s="33"/>
      <c r="G17" s="24"/>
      <c r="H17" s="24"/>
      <c r="I17" s="14" t="s">
        <v>16</v>
      </c>
      <c r="J17" s="15">
        <v>1537735</v>
      </c>
      <c r="K17" s="6">
        <v>14.239753</v>
      </c>
      <c r="L17" s="1">
        <f>AVERAGE(K14:K22)</f>
        <v>11.770750571428573</v>
      </c>
      <c r="M17" s="1">
        <f>AVERAGE(L7:L27)</f>
        <v>13.057957166666668</v>
      </c>
      <c r="N17" s="17">
        <f>AVERAGE(J14:J22)</f>
        <v>2258092.7285714285</v>
      </c>
      <c r="O17" s="17">
        <f>AVERAGE(N7:N27)</f>
        <v>5262106.4547619047</v>
      </c>
    </row>
    <row r="18" spans="2:15" x14ac:dyDescent="0.25">
      <c r="B18" s="36"/>
      <c r="C18" s="24"/>
      <c r="D18" s="24"/>
      <c r="E18" s="24"/>
      <c r="F18" s="33"/>
      <c r="G18" s="24"/>
      <c r="H18" s="24"/>
      <c r="I18" s="14" t="s">
        <v>17</v>
      </c>
      <c r="J18" s="15">
        <v>1856668</v>
      </c>
      <c r="K18" s="6">
        <v>9.3002409999999998</v>
      </c>
    </row>
    <row r="19" spans="2:15" x14ac:dyDescent="0.25">
      <c r="B19" s="36"/>
      <c r="C19" s="24"/>
      <c r="D19" s="24"/>
      <c r="E19" s="24"/>
      <c r="F19" s="33"/>
      <c r="G19" s="24"/>
      <c r="H19" s="24"/>
      <c r="I19" s="14" t="s">
        <v>18</v>
      </c>
      <c r="J19" s="15">
        <v>4129331</v>
      </c>
      <c r="K19" s="6">
        <v>12.406803</v>
      </c>
    </row>
    <row r="20" spans="2:15" x14ac:dyDescent="0.25">
      <c r="B20" s="36"/>
      <c r="C20" s="24"/>
      <c r="D20" s="24"/>
      <c r="E20" s="24"/>
      <c r="F20" s="33"/>
      <c r="G20" s="24"/>
      <c r="H20" s="24"/>
      <c r="I20" s="14" t="s">
        <v>19</v>
      </c>
      <c r="J20" s="15">
        <v>4043130</v>
      </c>
      <c r="K20" s="6">
        <v>7.659249</v>
      </c>
    </row>
    <row r="21" spans="2:15" x14ac:dyDescent="0.25">
      <c r="B21" s="36"/>
      <c r="C21" s="24"/>
      <c r="D21" s="24"/>
      <c r="E21" s="24"/>
      <c r="F21" s="33"/>
      <c r="G21" s="24"/>
      <c r="H21" s="24"/>
      <c r="I21" s="14"/>
      <c r="J21" s="15"/>
      <c r="K21" s="6"/>
    </row>
    <row r="22" spans="2:15" x14ac:dyDescent="0.25">
      <c r="B22" s="36"/>
      <c r="C22" s="24"/>
      <c r="D22" s="24"/>
      <c r="E22" s="24"/>
      <c r="F22" s="33"/>
      <c r="G22" s="27"/>
      <c r="H22" s="27"/>
      <c r="I22" s="14"/>
      <c r="J22" s="14"/>
      <c r="K22" s="6"/>
    </row>
    <row r="23" spans="2:15" x14ac:dyDescent="0.25">
      <c r="B23" s="36"/>
      <c r="C23" s="24"/>
      <c r="D23" s="24"/>
      <c r="E23" s="24"/>
      <c r="F23" s="32" t="s">
        <v>12</v>
      </c>
      <c r="G23" s="26">
        <v>0.340559</v>
      </c>
      <c r="H23" s="23">
        <v>4038082</v>
      </c>
      <c r="I23" s="14" t="s">
        <v>11</v>
      </c>
      <c r="J23" s="15">
        <v>625357.19999999995</v>
      </c>
      <c r="K23" s="6">
        <v>1.03759</v>
      </c>
    </row>
    <row r="24" spans="2:15" x14ac:dyDescent="0.25">
      <c r="B24" s="36"/>
      <c r="C24" s="24"/>
      <c r="D24" s="24"/>
      <c r="E24" s="24"/>
      <c r="F24" s="32"/>
      <c r="G24" s="24"/>
      <c r="H24" s="24"/>
      <c r="I24" s="14" t="s">
        <v>10</v>
      </c>
      <c r="J24" s="15">
        <v>1101403</v>
      </c>
      <c r="K24" s="6">
        <v>13.263083</v>
      </c>
    </row>
    <row r="25" spans="2:15" x14ac:dyDescent="0.25">
      <c r="B25" s="36"/>
      <c r="C25" s="24"/>
      <c r="D25" s="24"/>
      <c r="E25" s="24"/>
      <c r="F25" s="32"/>
      <c r="G25" s="24"/>
      <c r="H25" s="24"/>
      <c r="I25" s="14" t="s">
        <v>14</v>
      </c>
      <c r="J25" s="15">
        <v>599889.5</v>
      </c>
      <c r="K25" s="6">
        <v>16.526810000000001</v>
      </c>
    </row>
    <row r="26" spans="2:15" x14ac:dyDescent="0.25">
      <c r="B26" s="36"/>
      <c r="C26" s="24"/>
      <c r="D26" s="24"/>
      <c r="E26" s="24"/>
      <c r="F26" s="32"/>
      <c r="G26" s="24"/>
      <c r="H26" s="24"/>
      <c r="I26" s="14" t="s">
        <v>15</v>
      </c>
      <c r="J26" s="14"/>
      <c r="K26" s="6"/>
    </row>
    <row r="27" spans="2:15" x14ac:dyDescent="0.25">
      <c r="B27" s="36"/>
      <c r="C27" s="24"/>
      <c r="D27" s="24"/>
      <c r="E27" s="24"/>
      <c r="F27" s="32"/>
      <c r="G27" s="24"/>
      <c r="H27" s="24"/>
      <c r="I27" s="14" t="s">
        <v>16</v>
      </c>
      <c r="J27" s="14"/>
      <c r="K27" s="6"/>
      <c r="L27" s="1">
        <f>AVERAGE(K24:K32)</f>
        <v>14.8949465</v>
      </c>
      <c r="N27" s="17">
        <f>AVERAGE(J24:J32)</f>
        <v>850646.25</v>
      </c>
    </row>
    <row r="28" spans="2:15" x14ac:dyDescent="0.25">
      <c r="B28" s="36"/>
      <c r="C28" s="24"/>
      <c r="D28" s="24"/>
      <c r="E28" s="24"/>
      <c r="F28" s="32"/>
      <c r="G28" s="24"/>
      <c r="H28" s="24"/>
      <c r="I28" s="14" t="s">
        <v>17</v>
      </c>
      <c r="J28" s="14"/>
      <c r="K28" s="6"/>
    </row>
    <row r="29" spans="2:15" x14ac:dyDescent="0.25">
      <c r="B29" s="36"/>
      <c r="C29" s="24"/>
      <c r="D29" s="24"/>
      <c r="E29" s="24"/>
      <c r="F29" s="32"/>
      <c r="G29" s="24"/>
      <c r="H29" s="24"/>
      <c r="I29" s="14" t="s">
        <v>18</v>
      </c>
      <c r="J29" s="14"/>
      <c r="K29" s="6"/>
    </row>
    <row r="30" spans="2:15" x14ac:dyDescent="0.25">
      <c r="B30" s="36"/>
      <c r="C30" s="24"/>
      <c r="D30" s="24"/>
      <c r="E30" s="24"/>
      <c r="F30" s="32"/>
      <c r="G30" s="24"/>
      <c r="H30" s="24"/>
      <c r="I30" s="14" t="s">
        <v>19</v>
      </c>
      <c r="J30" s="14"/>
      <c r="K30" s="6"/>
    </row>
    <row r="31" spans="2:15" x14ac:dyDescent="0.25">
      <c r="B31" s="36"/>
      <c r="C31" s="24"/>
      <c r="D31" s="24"/>
      <c r="E31" s="24"/>
      <c r="F31" s="32"/>
      <c r="G31" s="24"/>
      <c r="H31" s="24"/>
      <c r="I31" s="14"/>
      <c r="J31" s="14"/>
      <c r="K31" s="6"/>
    </row>
    <row r="32" spans="2:15" x14ac:dyDescent="0.25">
      <c r="B32" s="36"/>
      <c r="C32" s="24"/>
      <c r="D32" s="24"/>
      <c r="E32" s="24"/>
      <c r="F32" s="32"/>
      <c r="G32" s="27"/>
      <c r="H32" s="27"/>
      <c r="I32" s="14"/>
      <c r="J32" s="14"/>
      <c r="K32" s="6"/>
    </row>
    <row r="33" spans="2:15" x14ac:dyDescent="0.25">
      <c r="B33" s="36"/>
      <c r="C33" s="24"/>
      <c r="D33" s="26">
        <v>4</v>
      </c>
      <c r="E33" s="26">
        <v>256</v>
      </c>
      <c r="F33" s="26" t="s">
        <v>6</v>
      </c>
      <c r="G33" s="26">
        <v>101.49420600000001</v>
      </c>
      <c r="H33" s="23">
        <v>212488.9</v>
      </c>
      <c r="I33" s="14" t="s">
        <v>11</v>
      </c>
      <c r="J33" s="15">
        <v>12340.35</v>
      </c>
      <c r="K33" s="6">
        <v>16.791563</v>
      </c>
    </row>
    <row r="34" spans="2:15" x14ac:dyDescent="0.25">
      <c r="B34" s="36"/>
      <c r="C34" s="24"/>
      <c r="D34" s="24"/>
      <c r="E34" s="24"/>
      <c r="F34" s="24"/>
      <c r="G34" s="24"/>
      <c r="H34" s="28"/>
      <c r="I34" s="14" t="s">
        <v>10</v>
      </c>
      <c r="J34" s="15">
        <v>2336120</v>
      </c>
      <c r="K34" s="6">
        <v>185.11459099999999</v>
      </c>
    </row>
    <row r="35" spans="2:15" x14ac:dyDescent="0.25">
      <c r="B35" s="36"/>
      <c r="C35" s="24"/>
      <c r="D35" s="24"/>
      <c r="E35" s="24"/>
      <c r="F35" s="24"/>
      <c r="G35" s="24"/>
      <c r="H35" s="28"/>
      <c r="I35" s="14" t="s">
        <v>14</v>
      </c>
      <c r="J35" s="15">
        <v>31037.17</v>
      </c>
      <c r="K35" s="6">
        <v>149.405631</v>
      </c>
    </row>
    <row r="36" spans="2:15" x14ac:dyDescent="0.25">
      <c r="B36" s="36"/>
      <c r="C36" s="24"/>
      <c r="D36" s="24"/>
      <c r="E36" s="24"/>
      <c r="F36" s="24"/>
      <c r="G36" s="24"/>
      <c r="H36" s="28"/>
      <c r="I36" s="14" t="s">
        <v>15</v>
      </c>
      <c r="J36" s="15">
        <v>819778</v>
      </c>
      <c r="K36" s="6">
        <v>232.664593</v>
      </c>
    </row>
    <row r="37" spans="2:15" x14ac:dyDescent="0.25">
      <c r="B37" s="36"/>
      <c r="C37" s="24"/>
      <c r="D37" s="24"/>
      <c r="E37" s="24"/>
      <c r="F37" s="24"/>
      <c r="G37" s="24"/>
      <c r="H37" s="28"/>
      <c r="I37" s="14" t="s">
        <v>16</v>
      </c>
      <c r="J37" s="15">
        <v>952234.3</v>
      </c>
      <c r="K37" s="6">
        <v>218.66492500000001</v>
      </c>
      <c r="L37" s="1">
        <f>AVERAGE(K34:K42)</f>
        <v>176.99239199999997</v>
      </c>
      <c r="N37" s="17">
        <f>AVERAGE(J34:J42)</f>
        <v>2169460.6385714286</v>
      </c>
      <c r="O37" s="22">
        <f>N37/N47</f>
        <v>20.256352138604864</v>
      </c>
    </row>
    <row r="38" spans="2:15" x14ac:dyDescent="0.25">
      <c r="B38" s="36"/>
      <c r="C38" s="24"/>
      <c r="D38" s="24"/>
      <c r="E38" s="24"/>
      <c r="F38" s="24"/>
      <c r="G38" s="24"/>
      <c r="H38" s="28"/>
      <c r="I38" s="14" t="s">
        <v>17</v>
      </c>
      <c r="J38" s="15">
        <v>1641961</v>
      </c>
      <c r="K38" s="6">
        <v>125.59012199999999</v>
      </c>
    </row>
    <row r="39" spans="2:15" x14ac:dyDescent="0.25">
      <c r="B39" s="36"/>
      <c r="C39" s="24"/>
      <c r="D39" s="24"/>
      <c r="E39" s="24"/>
      <c r="F39" s="24"/>
      <c r="G39" s="24"/>
      <c r="H39" s="28"/>
      <c r="I39" s="14" t="s">
        <v>18</v>
      </c>
      <c r="J39" s="15">
        <v>4784955</v>
      </c>
      <c r="K39" s="6">
        <v>193.30067700000001</v>
      </c>
    </row>
    <row r="40" spans="2:15" x14ac:dyDescent="0.25">
      <c r="B40" s="36"/>
      <c r="C40" s="24"/>
      <c r="D40" s="24"/>
      <c r="E40" s="24"/>
      <c r="F40" s="24"/>
      <c r="G40" s="24"/>
      <c r="H40" s="28"/>
      <c r="I40" s="14" t="s">
        <v>19</v>
      </c>
      <c r="J40" s="15">
        <v>4620139</v>
      </c>
      <c r="K40" s="6">
        <v>134.20620500000001</v>
      </c>
    </row>
    <row r="41" spans="2:15" x14ac:dyDescent="0.25">
      <c r="B41" s="36"/>
      <c r="C41" s="24"/>
      <c r="D41" s="24"/>
      <c r="E41" s="24"/>
      <c r="F41" s="24"/>
      <c r="G41" s="24"/>
      <c r="H41" s="28"/>
      <c r="I41" s="14"/>
      <c r="J41" s="15"/>
      <c r="K41" s="6"/>
    </row>
    <row r="42" spans="2:15" x14ac:dyDescent="0.25">
      <c r="B42" s="36"/>
      <c r="C42" s="24"/>
      <c r="D42" s="24"/>
      <c r="E42" s="24"/>
      <c r="F42" s="27"/>
      <c r="G42" s="27"/>
      <c r="H42" s="29"/>
      <c r="I42" s="14"/>
      <c r="J42" s="14"/>
      <c r="K42" s="6"/>
    </row>
    <row r="43" spans="2:15" x14ac:dyDescent="0.25">
      <c r="B43" s="36"/>
      <c r="C43" s="24"/>
      <c r="D43" s="24"/>
      <c r="E43" s="24"/>
      <c r="F43" s="33" t="s">
        <v>10</v>
      </c>
      <c r="G43" s="26">
        <v>115.934093</v>
      </c>
      <c r="H43" s="23">
        <v>3701125</v>
      </c>
      <c r="I43" s="14" t="s">
        <v>11</v>
      </c>
      <c r="J43" s="15">
        <v>33721.24</v>
      </c>
      <c r="K43" s="6">
        <v>20.339644</v>
      </c>
    </row>
    <row r="44" spans="2:15" x14ac:dyDescent="0.25">
      <c r="B44" s="36"/>
      <c r="C44" s="24"/>
      <c r="D44" s="24"/>
      <c r="E44" s="24"/>
      <c r="F44" s="33"/>
      <c r="G44" s="24"/>
      <c r="H44" s="24"/>
      <c r="I44" s="14" t="s">
        <v>10</v>
      </c>
      <c r="J44" s="15">
        <v>101856.5</v>
      </c>
      <c r="K44" s="6">
        <v>222.647008</v>
      </c>
    </row>
    <row r="45" spans="2:15" x14ac:dyDescent="0.25">
      <c r="B45" s="36"/>
      <c r="C45" s="24"/>
      <c r="D45" s="24"/>
      <c r="E45" s="24"/>
      <c r="F45" s="33"/>
      <c r="G45" s="24"/>
      <c r="H45" s="24"/>
      <c r="I45" s="14" t="s">
        <v>14</v>
      </c>
      <c r="J45" s="15">
        <v>57493.65</v>
      </c>
      <c r="K45" s="6">
        <v>158.42156499999999</v>
      </c>
    </row>
    <row r="46" spans="2:15" x14ac:dyDescent="0.25">
      <c r="B46" s="36"/>
      <c r="C46" s="24"/>
      <c r="D46" s="24"/>
      <c r="E46" s="24"/>
      <c r="F46" s="33"/>
      <c r="G46" s="24"/>
      <c r="H46" s="24"/>
      <c r="I46" s="14" t="s">
        <v>15</v>
      </c>
      <c r="J46" s="15">
        <v>95785.41</v>
      </c>
      <c r="K46" s="6">
        <v>227.46677600000001</v>
      </c>
    </row>
    <row r="47" spans="2:15" x14ac:dyDescent="0.25">
      <c r="B47" s="36"/>
      <c r="C47" s="24"/>
      <c r="D47" s="24"/>
      <c r="E47" s="24"/>
      <c r="F47" s="33"/>
      <c r="G47" s="24"/>
      <c r="H47" s="24"/>
      <c r="I47" s="14" t="s">
        <v>16</v>
      </c>
      <c r="J47" s="15">
        <v>108402.3</v>
      </c>
      <c r="K47" s="6">
        <v>184.123064</v>
      </c>
      <c r="L47" s="1">
        <f>AVERAGE(K44:K52)</f>
        <v>175.59435957142858</v>
      </c>
      <c r="M47" s="1">
        <f>AVERAGE(L37:L57)</f>
        <v>203.71592752380948</v>
      </c>
      <c r="N47" s="17">
        <f>AVERAGE(J44:J52)</f>
        <v>107100.26285714285</v>
      </c>
      <c r="O47" s="17">
        <f>AVERAGE(N37:N57)</f>
        <v>805746.63380952377</v>
      </c>
    </row>
    <row r="48" spans="2:15" x14ac:dyDescent="0.25">
      <c r="B48" s="36"/>
      <c r="C48" s="24"/>
      <c r="D48" s="24"/>
      <c r="E48" s="24"/>
      <c r="F48" s="33"/>
      <c r="G48" s="24"/>
      <c r="H48" s="24"/>
      <c r="I48" s="14" t="s">
        <v>17</v>
      </c>
      <c r="J48" s="15">
        <v>89914.98</v>
      </c>
      <c r="K48" s="6">
        <v>123.835868</v>
      </c>
    </row>
    <row r="49" spans="2:14" x14ac:dyDescent="0.25">
      <c r="B49" s="36"/>
      <c r="C49" s="24"/>
      <c r="D49" s="24"/>
      <c r="E49" s="24"/>
      <c r="F49" s="33"/>
      <c r="G49" s="24"/>
      <c r="H49" s="24"/>
      <c r="I49" s="14" t="s">
        <v>18</v>
      </c>
      <c r="J49" s="15">
        <v>146853.4</v>
      </c>
      <c r="K49" s="6">
        <v>179.97983199999999</v>
      </c>
    </row>
    <row r="50" spans="2:14" x14ac:dyDescent="0.25">
      <c r="B50" s="36"/>
      <c r="C50" s="24"/>
      <c r="D50" s="24"/>
      <c r="E50" s="24"/>
      <c r="F50" s="33"/>
      <c r="G50" s="24"/>
      <c r="H50" s="24"/>
      <c r="I50" s="14" t="s">
        <v>19</v>
      </c>
      <c r="J50" s="15">
        <v>149395.6</v>
      </c>
      <c r="K50" s="6">
        <v>132.68640400000001</v>
      </c>
    </row>
    <row r="51" spans="2:14" x14ac:dyDescent="0.25">
      <c r="B51" s="36"/>
      <c r="C51" s="24"/>
      <c r="D51" s="24"/>
      <c r="E51" s="24"/>
      <c r="F51" s="33"/>
      <c r="G51" s="24"/>
      <c r="H51" s="24"/>
      <c r="I51" s="14"/>
      <c r="J51" s="15"/>
      <c r="K51" s="6"/>
    </row>
    <row r="52" spans="2:14" x14ac:dyDescent="0.25">
      <c r="B52" s="36"/>
      <c r="C52" s="24"/>
      <c r="D52" s="24"/>
      <c r="E52" s="24"/>
      <c r="F52" s="33"/>
      <c r="G52" s="27"/>
      <c r="H52" s="27"/>
      <c r="I52" s="14"/>
      <c r="J52" s="14"/>
      <c r="K52" s="6"/>
    </row>
    <row r="53" spans="2:14" x14ac:dyDescent="0.25">
      <c r="B53" s="36"/>
      <c r="C53" s="24"/>
      <c r="D53" s="24"/>
      <c r="E53" s="24"/>
      <c r="F53" s="32" t="s">
        <v>12</v>
      </c>
      <c r="G53" s="26">
        <v>97.172319000000002</v>
      </c>
      <c r="H53" s="23">
        <v>4766750</v>
      </c>
      <c r="I53" s="14" t="s">
        <v>11</v>
      </c>
      <c r="J53" s="15">
        <v>93340.56</v>
      </c>
      <c r="K53" s="6">
        <v>21.328053000000001</v>
      </c>
    </row>
    <row r="54" spans="2:14" x14ac:dyDescent="0.25">
      <c r="B54" s="36"/>
      <c r="C54" s="24"/>
      <c r="D54" s="24"/>
      <c r="E54" s="24"/>
      <c r="F54" s="32"/>
      <c r="G54" s="24"/>
      <c r="H54" s="24"/>
      <c r="I54" s="14" t="s">
        <v>10</v>
      </c>
      <c r="J54" s="15">
        <v>140679</v>
      </c>
      <c r="K54" s="6">
        <v>258.56103100000001</v>
      </c>
    </row>
    <row r="55" spans="2:14" x14ac:dyDescent="0.25">
      <c r="B55" s="36"/>
      <c r="C55" s="24"/>
      <c r="D55" s="24"/>
      <c r="E55" s="24"/>
      <c r="F55" s="32"/>
      <c r="G55" s="24"/>
      <c r="H55" s="24"/>
      <c r="I55" s="14" t="s">
        <v>14</v>
      </c>
      <c r="J55" s="14"/>
      <c r="K55" s="6"/>
    </row>
    <row r="56" spans="2:14" x14ac:dyDescent="0.25">
      <c r="B56" s="36"/>
      <c r="C56" s="24"/>
      <c r="D56" s="24"/>
      <c r="E56" s="24"/>
      <c r="F56" s="32"/>
      <c r="G56" s="24"/>
      <c r="H56" s="24"/>
      <c r="I56" s="14" t="s">
        <v>15</v>
      </c>
      <c r="J56" s="14"/>
      <c r="K56" s="6"/>
    </row>
    <row r="57" spans="2:14" x14ac:dyDescent="0.25">
      <c r="B57" s="36"/>
      <c r="C57" s="24"/>
      <c r="D57" s="24"/>
      <c r="E57" s="24"/>
      <c r="F57" s="32"/>
      <c r="G57" s="24"/>
      <c r="H57" s="24"/>
      <c r="I57" s="14" t="s">
        <v>16</v>
      </c>
      <c r="J57" s="14"/>
      <c r="K57" s="6"/>
      <c r="L57" s="1">
        <f>AVERAGE(K54:K62)</f>
        <v>258.56103100000001</v>
      </c>
      <c r="N57" s="17">
        <f>AVERAGE(J54:J62)</f>
        <v>140679</v>
      </c>
    </row>
    <row r="58" spans="2:14" x14ac:dyDescent="0.25">
      <c r="B58" s="36"/>
      <c r="C58" s="24"/>
      <c r="D58" s="24"/>
      <c r="E58" s="24"/>
      <c r="F58" s="32"/>
      <c r="G58" s="24"/>
      <c r="H58" s="24"/>
      <c r="I58" s="14" t="s">
        <v>17</v>
      </c>
      <c r="J58" s="14"/>
      <c r="K58" s="6"/>
    </row>
    <row r="59" spans="2:14" x14ac:dyDescent="0.25">
      <c r="B59" s="36"/>
      <c r="C59" s="24"/>
      <c r="D59" s="24"/>
      <c r="E59" s="24"/>
      <c r="F59" s="32"/>
      <c r="G59" s="24"/>
      <c r="H59" s="24"/>
      <c r="I59" s="14" t="s">
        <v>18</v>
      </c>
      <c r="J59" s="14"/>
      <c r="K59" s="6"/>
    </row>
    <row r="60" spans="2:14" x14ac:dyDescent="0.25">
      <c r="B60" s="36"/>
      <c r="C60" s="24"/>
      <c r="D60" s="24"/>
      <c r="E60" s="24"/>
      <c r="F60" s="32"/>
      <c r="G60" s="24"/>
      <c r="H60" s="24"/>
      <c r="I60" s="14" t="s">
        <v>19</v>
      </c>
      <c r="J60" s="14"/>
      <c r="K60" s="6"/>
    </row>
    <row r="61" spans="2:14" x14ac:dyDescent="0.25">
      <c r="B61" s="36"/>
      <c r="C61" s="24"/>
      <c r="D61" s="24"/>
      <c r="E61" s="24"/>
      <c r="F61" s="32"/>
      <c r="G61" s="24"/>
      <c r="H61" s="24"/>
      <c r="I61" s="14"/>
      <c r="J61" s="14"/>
      <c r="K61" s="6"/>
    </row>
    <row r="62" spans="2:14" x14ac:dyDescent="0.25">
      <c r="B62" s="36"/>
      <c r="C62" s="24"/>
      <c r="D62" s="24"/>
      <c r="E62" s="24"/>
      <c r="F62" s="32"/>
      <c r="G62" s="27"/>
      <c r="H62" s="27"/>
      <c r="I62" s="16"/>
      <c r="J62" s="16"/>
      <c r="K62" s="7"/>
    </row>
    <row r="63" spans="2:14" x14ac:dyDescent="0.25">
      <c r="B63" s="36"/>
      <c r="C63" s="26">
        <v>4</v>
      </c>
      <c r="D63" s="26">
        <v>1</v>
      </c>
      <c r="E63" s="26">
        <v>16</v>
      </c>
      <c r="F63" s="24" t="s">
        <v>6</v>
      </c>
      <c r="G63" s="26">
        <v>0.317722</v>
      </c>
      <c r="H63" s="23">
        <v>474584.2</v>
      </c>
      <c r="I63" s="14" t="s">
        <v>11</v>
      </c>
      <c r="J63" s="15">
        <v>331863.7</v>
      </c>
      <c r="K63" s="6">
        <v>0.548176</v>
      </c>
    </row>
    <row r="64" spans="2:14" x14ac:dyDescent="0.25">
      <c r="B64" s="36"/>
      <c r="C64" s="24"/>
      <c r="D64" s="24"/>
      <c r="E64" s="24"/>
      <c r="F64" s="24"/>
      <c r="G64" s="24"/>
      <c r="H64" s="28"/>
      <c r="I64" s="14" t="s">
        <v>10</v>
      </c>
      <c r="J64" s="15">
        <v>13625090</v>
      </c>
      <c r="K64" s="6">
        <v>6.7326189999999997</v>
      </c>
    </row>
    <row r="65" spans="2:15" x14ac:dyDescent="0.25">
      <c r="B65" s="36"/>
      <c r="C65" s="24"/>
      <c r="D65" s="24"/>
      <c r="E65" s="24"/>
      <c r="F65" s="24"/>
      <c r="G65" s="24"/>
      <c r="H65" s="28"/>
      <c r="I65" s="14" t="s">
        <v>14</v>
      </c>
      <c r="J65" s="15">
        <v>1180069</v>
      </c>
      <c r="K65" s="6">
        <v>5.528448</v>
      </c>
    </row>
    <row r="66" spans="2:15" x14ac:dyDescent="0.25">
      <c r="B66" s="36"/>
      <c r="C66" s="24"/>
      <c r="D66" s="24"/>
      <c r="E66" s="24"/>
      <c r="F66" s="24"/>
      <c r="G66" s="24"/>
      <c r="H66" s="28"/>
      <c r="I66" s="14" t="s">
        <v>15</v>
      </c>
      <c r="J66" s="15">
        <v>7563889</v>
      </c>
      <c r="K66" s="6">
        <v>7.4477599999999997</v>
      </c>
    </row>
    <row r="67" spans="2:15" x14ac:dyDescent="0.25">
      <c r="B67" s="36"/>
      <c r="C67" s="24"/>
      <c r="D67" s="24"/>
      <c r="E67" s="24"/>
      <c r="F67" s="24"/>
      <c r="G67" s="24"/>
      <c r="H67" s="28"/>
      <c r="I67" s="14" t="s">
        <v>16</v>
      </c>
      <c r="J67" s="15">
        <v>11377770</v>
      </c>
      <c r="K67" s="6">
        <v>7.557334</v>
      </c>
      <c r="L67" s="1">
        <f>AVERAGE(K64:K72)</f>
        <v>6.0748514285714279</v>
      </c>
      <c r="N67" s="17">
        <f>AVERAGE(J64:J72)</f>
        <v>15185858.285714285</v>
      </c>
      <c r="O67" s="22">
        <f>N67/N77</f>
        <v>7.3677379683502018</v>
      </c>
    </row>
    <row r="68" spans="2:15" x14ac:dyDescent="0.25">
      <c r="B68" s="36"/>
      <c r="C68" s="24"/>
      <c r="D68" s="24"/>
      <c r="E68" s="24"/>
      <c r="F68" s="24"/>
      <c r="G68" s="24"/>
      <c r="H68" s="28"/>
      <c r="I68" s="14" t="s">
        <v>17</v>
      </c>
      <c r="J68" s="15">
        <v>11854760</v>
      </c>
      <c r="K68" s="6">
        <v>4.6952069999999999</v>
      </c>
    </row>
    <row r="69" spans="2:15" x14ac:dyDescent="0.25">
      <c r="B69" s="36"/>
      <c r="C69" s="24"/>
      <c r="D69" s="24"/>
      <c r="E69" s="24"/>
      <c r="F69" s="24"/>
      <c r="G69" s="24"/>
      <c r="H69" s="28"/>
      <c r="I69" s="14" t="s">
        <v>18</v>
      </c>
      <c r="J69" s="15">
        <v>25670880</v>
      </c>
      <c r="K69" s="6">
        <v>5.8185799999999999</v>
      </c>
    </row>
    <row r="70" spans="2:15" x14ac:dyDescent="0.25">
      <c r="B70" s="36"/>
      <c r="C70" s="24"/>
      <c r="D70" s="24"/>
      <c r="E70" s="24"/>
      <c r="F70" s="24"/>
      <c r="G70" s="24"/>
      <c r="H70" s="28"/>
      <c r="I70" s="14" t="s">
        <v>19</v>
      </c>
      <c r="J70" s="15">
        <v>35028550</v>
      </c>
      <c r="K70" s="6">
        <v>4.7440119999999997</v>
      </c>
    </row>
    <row r="71" spans="2:15" x14ac:dyDescent="0.25">
      <c r="B71" s="36"/>
      <c r="C71" s="24"/>
      <c r="D71" s="24"/>
      <c r="E71" s="24"/>
      <c r="F71" s="24"/>
      <c r="G71" s="24"/>
      <c r="H71" s="28"/>
      <c r="I71" s="14"/>
      <c r="J71" s="15"/>
      <c r="K71" s="6"/>
    </row>
    <row r="72" spans="2:15" x14ac:dyDescent="0.25">
      <c r="B72" s="36"/>
      <c r="C72" s="24"/>
      <c r="D72" s="24"/>
      <c r="E72" s="24"/>
      <c r="F72" s="24"/>
      <c r="G72" s="27"/>
      <c r="H72" s="29"/>
      <c r="I72" s="14"/>
      <c r="J72" s="14"/>
      <c r="K72" s="6"/>
    </row>
    <row r="73" spans="2:15" x14ac:dyDescent="0.25">
      <c r="B73" s="36"/>
      <c r="C73" s="24"/>
      <c r="D73" s="24"/>
      <c r="E73" s="24"/>
      <c r="F73" s="33" t="s">
        <v>10</v>
      </c>
      <c r="G73" s="26">
        <v>0.38735700000000001</v>
      </c>
      <c r="H73" s="23">
        <v>16262100</v>
      </c>
      <c r="I73" s="14" t="s">
        <v>11</v>
      </c>
      <c r="J73" s="15">
        <v>650386.69999999995</v>
      </c>
      <c r="K73" s="6">
        <v>0.74470800000000004</v>
      </c>
    </row>
    <row r="74" spans="2:15" x14ac:dyDescent="0.25">
      <c r="B74" s="36"/>
      <c r="C74" s="24"/>
      <c r="D74" s="24"/>
      <c r="E74" s="24"/>
      <c r="F74" s="33"/>
      <c r="G74" s="24"/>
      <c r="H74" s="24"/>
      <c r="I74" s="14" t="s">
        <v>10</v>
      </c>
      <c r="J74" s="15">
        <v>2193882</v>
      </c>
      <c r="K74" s="6">
        <v>6.8030730000000004</v>
      </c>
    </row>
    <row r="75" spans="2:15" x14ac:dyDescent="0.25">
      <c r="B75" s="36"/>
      <c r="C75" s="24"/>
      <c r="D75" s="24"/>
      <c r="E75" s="24"/>
      <c r="F75" s="33"/>
      <c r="G75" s="24"/>
      <c r="H75" s="24"/>
      <c r="I75" s="14" t="s">
        <v>14</v>
      </c>
      <c r="J75" s="15">
        <v>942008.9</v>
      </c>
      <c r="K75" s="6">
        <v>6.4122909999999997</v>
      </c>
    </row>
    <row r="76" spans="2:15" x14ac:dyDescent="0.25">
      <c r="B76" s="36"/>
      <c r="C76" s="24"/>
      <c r="D76" s="24"/>
      <c r="E76" s="24"/>
      <c r="F76" s="33"/>
      <c r="G76" s="24"/>
      <c r="H76" s="24"/>
      <c r="I76" s="14" t="s">
        <v>15</v>
      </c>
      <c r="J76" s="15">
        <v>2000102</v>
      </c>
      <c r="K76" s="6">
        <v>8.2164800000000007</v>
      </c>
    </row>
    <row r="77" spans="2:15" x14ac:dyDescent="0.25">
      <c r="B77" s="36"/>
      <c r="C77" s="24"/>
      <c r="D77" s="24"/>
      <c r="E77" s="24"/>
      <c r="F77" s="33"/>
      <c r="G77" s="24"/>
      <c r="H77" s="24"/>
      <c r="I77" s="14" t="s">
        <v>16</v>
      </c>
      <c r="J77" s="15">
        <v>2282356</v>
      </c>
      <c r="K77" s="6">
        <v>5.5617749999999999</v>
      </c>
      <c r="L77" s="1">
        <f>AVERAGE(K74:K82)</f>
        <v>6.216297714285715</v>
      </c>
      <c r="M77" s="1">
        <f>AVERAGE(L67:L87)</f>
        <v>8.0123650476190473</v>
      </c>
      <c r="N77" s="17">
        <f>AVERAGE(J74:J82)</f>
        <v>2061128.9857142859</v>
      </c>
      <c r="O77" s="17">
        <f>AVERAGE(N67:N87)</f>
        <v>7018607.4238095237</v>
      </c>
    </row>
    <row r="78" spans="2:15" x14ac:dyDescent="0.25">
      <c r="B78" s="36"/>
      <c r="C78" s="24"/>
      <c r="D78" s="24"/>
      <c r="E78" s="24"/>
      <c r="F78" s="33"/>
      <c r="G78" s="24"/>
      <c r="H78" s="24"/>
      <c r="I78" s="14" t="s">
        <v>17</v>
      </c>
      <c r="J78" s="15">
        <v>1579400</v>
      </c>
      <c r="K78" s="6">
        <v>4.8808949999999998</v>
      </c>
    </row>
    <row r="79" spans="2:15" x14ac:dyDescent="0.25">
      <c r="B79" s="36"/>
      <c r="C79" s="24"/>
      <c r="D79" s="24"/>
      <c r="E79" s="24"/>
      <c r="F79" s="33"/>
      <c r="G79" s="24"/>
      <c r="H79" s="24"/>
      <c r="I79" s="14" t="s">
        <v>18</v>
      </c>
      <c r="J79" s="15">
        <v>2615863</v>
      </c>
      <c r="K79" s="6">
        <v>6.8851209999999998</v>
      </c>
    </row>
    <row r="80" spans="2:15" x14ac:dyDescent="0.25">
      <c r="B80" s="36"/>
      <c r="C80" s="24"/>
      <c r="D80" s="24"/>
      <c r="E80" s="24"/>
      <c r="F80" s="33"/>
      <c r="G80" s="24"/>
      <c r="H80" s="24"/>
      <c r="I80" s="14" t="s">
        <v>19</v>
      </c>
      <c r="J80" s="15">
        <v>2814291</v>
      </c>
      <c r="K80" s="6">
        <v>4.7544490000000001</v>
      </c>
    </row>
    <row r="81" spans="2:14" x14ac:dyDescent="0.25">
      <c r="B81" s="36"/>
      <c r="C81" s="24"/>
      <c r="D81" s="24"/>
      <c r="E81" s="24"/>
      <c r="F81" s="33"/>
      <c r="G81" s="24"/>
      <c r="H81" s="24"/>
      <c r="I81" s="14"/>
      <c r="J81" s="15"/>
      <c r="K81" s="6"/>
    </row>
    <row r="82" spans="2:14" x14ac:dyDescent="0.25">
      <c r="B82" s="36"/>
      <c r="C82" s="24"/>
      <c r="D82" s="24"/>
      <c r="E82" s="24"/>
      <c r="F82" s="33"/>
      <c r="G82" s="27"/>
      <c r="H82" s="27"/>
      <c r="I82" s="14"/>
      <c r="J82" s="14"/>
      <c r="K82" s="6"/>
    </row>
    <row r="83" spans="2:14" x14ac:dyDescent="0.25">
      <c r="B83" s="36"/>
      <c r="C83" s="24"/>
      <c r="D83" s="24"/>
      <c r="E83" s="24"/>
      <c r="F83" s="32" t="s">
        <v>12</v>
      </c>
      <c r="G83" s="26">
        <v>0.73894599999999999</v>
      </c>
      <c r="H83" s="23">
        <v>45744900</v>
      </c>
      <c r="I83" s="14" t="s">
        <v>11</v>
      </c>
      <c r="J83" s="15">
        <v>3576499</v>
      </c>
      <c r="K83" s="6">
        <v>0.71551200000000004</v>
      </c>
    </row>
    <row r="84" spans="2:14" x14ac:dyDescent="0.25">
      <c r="B84" s="36"/>
      <c r="C84" s="24"/>
      <c r="D84" s="24"/>
      <c r="E84" s="24"/>
      <c r="F84" s="32"/>
      <c r="G84" s="24"/>
      <c r="H84" s="24"/>
      <c r="I84" s="14" t="s">
        <v>10</v>
      </c>
      <c r="J84" s="15">
        <v>3808835</v>
      </c>
      <c r="K84" s="6">
        <v>11.745946</v>
      </c>
    </row>
    <row r="85" spans="2:14" x14ac:dyDescent="0.25">
      <c r="B85" s="36"/>
      <c r="C85" s="24"/>
      <c r="D85" s="24"/>
      <c r="E85" s="24"/>
      <c r="F85" s="32"/>
      <c r="G85" s="24"/>
      <c r="H85" s="24"/>
      <c r="I85" s="14" t="s">
        <v>14</v>
      </c>
      <c r="J85" s="14"/>
      <c r="K85" s="6"/>
    </row>
    <row r="86" spans="2:14" x14ac:dyDescent="0.25">
      <c r="B86" s="36"/>
      <c r="C86" s="24"/>
      <c r="D86" s="24"/>
      <c r="E86" s="24"/>
      <c r="F86" s="32"/>
      <c r="G86" s="24"/>
      <c r="H86" s="24"/>
      <c r="I86" s="14" t="s">
        <v>15</v>
      </c>
      <c r="J86" s="14"/>
      <c r="K86" s="6"/>
    </row>
    <row r="87" spans="2:14" x14ac:dyDescent="0.25">
      <c r="B87" s="36"/>
      <c r="C87" s="24"/>
      <c r="D87" s="24"/>
      <c r="E87" s="24"/>
      <c r="F87" s="32"/>
      <c r="G87" s="24"/>
      <c r="H87" s="24"/>
      <c r="I87" s="14" t="s">
        <v>16</v>
      </c>
      <c r="J87" s="14"/>
      <c r="K87" s="6"/>
      <c r="L87" s="1">
        <f>AVERAGE(K84:K92)</f>
        <v>11.745946</v>
      </c>
      <c r="N87" s="17">
        <f>AVERAGE(J84:J92)</f>
        <v>3808835</v>
      </c>
    </row>
    <row r="88" spans="2:14" x14ac:dyDescent="0.25">
      <c r="B88" s="36"/>
      <c r="C88" s="24"/>
      <c r="D88" s="24"/>
      <c r="E88" s="24"/>
      <c r="F88" s="32"/>
      <c r="G88" s="24"/>
      <c r="H88" s="24"/>
      <c r="I88" s="14" t="s">
        <v>17</v>
      </c>
      <c r="J88" s="14"/>
      <c r="K88" s="6"/>
    </row>
    <row r="89" spans="2:14" x14ac:dyDescent="0.25">
      <c r="B89" s="36"/>
      <c r="C89" s="24"/>
      <c r="D89" s="24"/>
      <c r="E89" s="24"/>
      <c r="F89" s="32"/>
      <c r="G89" s="24"/>
      <c r="H89" s="24"/>
      <c r="I89" s="14" t="s">
        <v>18</v>
      </c>
      <c r="J89" s="14"/>
      <c r="K89" s="6"/>
    </row>
    <row r="90" spans="2:14" x14ac:dyDescent="0.25">
      <c r="B90" s="36"/>
      <c r="C90" s="24"/>
      <c r="D90" s="24"/>
      <c r="E90" s="24"/>
      <c r="F90" s="32"/>
      <c r="G90" s="24"/>
      <c r="H90" s="24"/>
      <c r="I90" s="14" t="s">
        <v>19</v>
      </c>
      <c r="J90" s="14"/>
      <c r="K90" s="6"/>
    </row>
    <row r="91" spans="2:14" x14ac:dyDescent="0.25">
      <c r="B91" s="36"/>
      <c r="C91" s="24"/>
      <c r="D91" s="24"/>
      <c r="E91" s="24"/>
      <c r="F91" s="32"/>
      <c r="G91" s="24"/>
      <c r="H91" s="24"/>
      <c r="I91" s="14"/>
      <c r="J91" s="14"/>
      <c r="K91" s="6"/>
    </row>
    <row r="92" spans="2:14" x14ac:dyDescent="0.25">
      <c r="B92" s="36"/>
      <c r="C92" s="24"/>
      <c r="D92" s="24"/>
      <c r="E92" s="24"/>
      <c r="F92" s="32"/>
      <c r="G92" s="27"/>
      <c r="H92" s="27"/>
      <c r="I92" s="14"/>
      <c r="J92" s="14"/>
      <c r="K92" s="6"/>
    </row>
    <row r="93" spans="2:14" x14ac:dyDescent="0.25">
      <c r="B93" s="36"/>
      <c r="C93" s="24"/>
      <c r="D93" s="26">
        <v>2</v>
      </c>
      <c r="E93" s="26">
        <v>256</v>
      </c>
      <c r="F93" s="26" t="s">
        <v>6</v>
      </c>
      <c r="G93" s="26">
        <v>84.790594999999996</v>
      </c>
      <c r="H93" s="23">
        <v>2851762</v>
      </c>
      <c r="I93" s="14" t="s">
        <v>11</v>
      </c>
      <c r="J93" s="15">
        <v>47179.11</v>
      </c>
      <c r="K93" s="6">
        <v>8.8544219999999996</v>
      </c>
    </row>
    <row r="94" spans="2:14" x14ac:dyDescent="0.25">
      <c r="B94" s="36"/>
      <c r="C94" s="24"/>
      <c r="D94" s="24"/>
      <c r="E94" s="24"/>
      <c r="F94" s="24"/>
      <c r="G94" s="24"/>
      <c r="H94" s="28"/>
      <c r="I94" s="14" t="s">
        <v>10</v>
      </c>
      <c r="J94" s="15">
        <v>2740762</v>
      </c>
      <c r="K94" s="6">
        <v>99.518772999999996</v>
      </c>
    </row>
    <row r="95" spans="2:14" x14ac:dyDescent="0.25">
      <c r="B95" s="36"/>
      <c r="C95" s="24"/>
      <c r="D95" s="24"/>
      <c r="E95" s="24"/>
      <c r="F95" s="24"/>
      <c r="G95" s="24"/>
      <c r="H95" s="28"/>
      <c r="I95" s="14" t="s">
        <v>14</v>
      </c>
      <c r="J95" s="15">
        <v>107213.4</v>
      </c>
      <c r="K95" s="6">
        <v>91.634449000000004</v>
      </c>
    </row>
    <row r="96" spans="2:14" x14ac:dyDescent="0.25">
      <c r="B96" s="36"/>
      <c r="C96" s="24"/>
      <c r="D96" s="24"/>
      <c r="E96" s="24"/>
      <c r="F96" s="24"/>
      <c r="G96" s="24"/>
      <c r="H96" s="28"/>
      <c r="I96" s="14" t="s">
        <v>15</v>
      </c>
      <c r="J96" s="15">
        <v>1142220</v>
      </c>
      <c r="K96" s="6">
        <v>118.25625100000001</v>
      </c>
    </row>
    <row r="97" spans="2:15" x14ac:dyDescent="0.25">
      <c r="B97" s="36"/>
      <c r="C97" s="24"/>
      <c r="D97" s="24"/>
      <c r="E97" s="24"/>
      <c r="F97" s="24"/>
      <c r="G97" s="24"/>
      <c r="H97" s="28"/>
      <c r="I97" s="14" t="s">
        <v>16</v>
      </c>
      <c r="J97" s="15">
        <v>1363413</v>
      </c>
      <c r="K97" s="6">
        <v>106.085223</v>
      </c>
      <c r="L97" s="1">
        <f>AVERAGE(K94:K102)</f>
        <v>91.301148285714277</v>
      </c>
      <c r="N97" s="17">
        <f>AVERAGE(J94:J102)</f>
        <v>2569750.057142857</v>
      </c>
      <c r="O97" s="22">
        <f>N97/N107</f>
        <v>6.064454326896576</v>
      </c>
    </row>
    <row r="98" spans="2:15" x14ac:dyDescent="0.25">
      <c r="B98" s="36"/>
      <c r="C98" s="24"/>
      <c r="D98" s="24"/>
      <c r="E98" s="24"/>
      <c r="F98" s="24"/>
      <c r="G98" s="24"/>
      <c r="H98" s="28"/>
      <c r="I98" s="14" t="s">
        <v>17</v>
      </c>
      <c r="J98" s="15">
        <v>1996106</v>
      </c>
      <c r="K98" s="6">
        <v>65.881970999999993</v>
      </c>
    </row>
    <row r="99" spans="2:15" x14ac:dyDescent="0.25">
      <c r="B99" s="36"/>
      <c r="C99" s="24"/>
      <c r="D99" s="24"/>
      <c r="E99" s="24"/>
      <c r="F99" s="24"/>
      <c r="G99" s="24"/>
      <c r="H99" s="28"/>
      <c r="I99" s="14" t="s">
        <v>18</v>
      </c>
      <c r="J99" s="15">
        <v>5393861</v>
      </c>
      <c r="K99" s="6">
        <v>85.670254</v>
      </c>
    </row>
    <row r="100" spans="2:15" x14ac:dyDescent="0.25">
      <c r="B100" s="36"/>
      <c r="C100" s="24"/>
      <c r="D100" s="24"/>
      <c r="E100" s="24"/>
      <c r="F100" s="24"/>
      <c r="G100" s="24"/>
      <c r="H100" s="28"/>
      <c r="I100" s="14" t="s">
        <v>19</v>
      </c>
      <c r="J100" s="15">
        <v>5244675</v>
      </c>
      <c r="K100" s="6">
        <v>72.061116999999996</v>
      </c>
    </row>
    <row r="101" spans="2:15" x14ac:dyDescent="0.25">
      <c r="B101" s="36"/>
      <c r="C101" s="24"/>
      <c r="D101" s="24"/>
      <c r="E101" s="24"/>
      <c r="F101" s="24"/>
      <c r="G101" s="24"/>
      <c r="H101" s="28"/>
      <c r="I101" s="14"/>
      <c r="J101" s="14"/>
      <c r="K101" s="6"/>
    </row>
    <row r="102" spans="2:15" x14ac:dyDescent="0.25">
      <c r="B102" s="36"/>
      <c r="C102" s="24"/>
      <c r="D102" s="24"/>
      <c r="E102" s="24"/>
      <c r="F102" s="27"/>
      <c r="G102" s="27"/>
      <c r="H102" s="29"/>
      <c r="I102" s="14"/>
      <c r="J102" s="14"/>
      <c r="K102" s="6"/>
    </row>
    <row r="103" spans="2:15" x14ac:dyDescent="0.25">
      <c r="B103" s="36"/>
      <c r="C103" s="24"/>
      <c r="D103" s="24"/>
      <c r="E103" s="24"/>
      <c r="F103" s="33" t="s">
        <v>10</v>
      </c>
      <c r="G103" s="26">
        <v>95.217349999999996</v>
      </c>
      <c r="H103" s="23">
        <v>23730060</v>
      </c>
      <c r="I103" s="14" t="s">
        <v>11</v>
      </c>
      <c r="J103" s="15">
        <v>111611.2</v>
      </c>
      <c r="K103" s="6">
        <v>8.5029830000000004</v>
      </c>
    </row>
    <row r="104" spans="2:15" x14ac:dyDescent="0.25">
      <c r="B104" s="36"/>
      <c r="C104" s="24"/>
      <c r="D104" s="24"/>
      <c r="E104" s="24"/>
      <c r="F104" s="33"/>
      <c r="G104" s="24"/>
      <c r="H104" s="24"/>
      <c r="I104" s="14" t="s">
        <v>10</v>
      </c>
      <c r="J104" s="15">
        <v>427874.5</v>
      </c>
      <c r="K104" s="6">
        <v>99.513177999999996</v>
      </c>
    </row>
    <row r="105" spans="2:15" x14ac:dyDescent="0.25">
      <c r="B105" s="36"/>
      <c r="C105" s="24"/>
      <c r="D105" s="24"/>
      <c r="E105" s="24"/>
      <c r="F105" s="33"/>
      <c r="G105" s="24"/>
      <c r="H105" s="24"/>
      <c r="I105" s="14" t="s">
        <v>14</v>
      </c>
      <c r="J105" s="15">
        <v>179575.6</v>
      </c>
      <c r="K105" s="6">
        <v>91.038011999999995</v>
      </c>
    </row>
    <row r="106" spans="2:15" x14ac:dyDescent="0.25">
      <c r="B106" s="36"/>
      <c r="C106" s="24"/>
      <c r="D106" s="24"/>
      <c r="E106" s="24"/>
      <c r="F106" s="33"/>
      <c r="G106" s="24"/>
      <c r="H106" s="24"/>
      <c r="I106" s="14" t="s">
        <v>15</v>
      </c>
      <c r="J106" s="15">
        <v>384482.7</v>
      </c>
      <c r="K106" s="6">
        <v>132.50349</v>
      </c>
    </row>
    <row r="107" spans="2:15" x14ac:dyDescent="0.25">
      <c r="B107" s="36"/>
      <c r="C107" s="24"/>
      <c r="D107" s="24"/>
      <c r="E107" s="24"/>
      <c r="F107" s="33"/>
      <c r="G107" s="24"/>
      <c r="H107" s="24"/>
      <c r="I107" s="14" t="s">
        <v>16</v>
      </c>
      <c r="J107" s="15">
        <v>446750.7</v>
      </c>
      <c r="K107" s="6">
        <v>103.774411</v>
      </c>
      <c r="L107" s="1">
        <f>AVERAGE(K104:K112)</f>
        <v>92.900592714285708</v>
      </c>
      <c r="M107" s="1">
        <f>AVERAGE(L97:L117)</f>
        <v>101.90091433333332</v>
      </c>
      <c r="N107" s="17">
        <f>AVERAGE(J104:J112)</f>
        <v>423739.7</v>
      </c>
      <c r="O107" s="17">
        <f>AVERAGE(N97:N117)</f>
        <v>1184627.5190476191</v>
      </c>
    </row>
    <row r="108" spans="2:15" x14ac:dyDescent="0.25">
      <c r="B108" s="36"/>
      <c r="C108" s="24"/>
      <c r="D108" s="24"/>
      <c r="E108" s="24"/>
      <c r="F108" s="33"/>
      <c r="G108" s="24"/>
      <c r="H108" s="24"/>
      <c r="I108" s="14" t="s">
        <v>17</v>
      </c>
      <c r="J108" s="15">
        <v>354516.8</v>
      </c>
      <c r="K108" s="6">
        <v>69.080761999999993</v>
      </c>
    </row>
    <row r="109" spans="2:15" x14ac:dyDescent="0.25">
      <c r="B109" s="36"/>
      <c r="C109" s="24"/>
      <c r="D109" s="24"/>
      <c r="E109" s="24"/>
      <c r="F109" s="33"/>
      <c r="G109" s="24"/>
      <c r="H109" s="24"/>
      <c r="I109" s="14" t="s">
        <v>18</v>
      </c>
      <c r="J109" s="15">
        <v>539478.69999999995</v>
      </c>
      <c r="K109" s="6">
        <v>87.737266000000005</v>
      </c>
    </row>
    <row r="110" spans="2:15" x14ac:dyDescent="0.25">
      <c r="B110" s="36"/>
      <c r="C110" s="24"/>
      <c r="D110" s="24"/>
      <c r="E110" s="24"/>
      <c r="F110" s="33"/>
      <c r="G110" s="24"/>
      <c r="H110" s="24"/>
      <c r="I110" s="14" t="s">
        <v>19</v>
      </c>
      <c r="J110" s="15">
        <v>633498.9</v>
      </c>
      <c r="K110" s="6">
        <v>66.657030000000006</v>
      </c>
    </row>
    <row r="111" spans="2:15" x14ac:dyDescent="0.25">
      <c r="B111" s="36"/>
      <c r="C111" s="24"/>
      <c r="D111" s="24"/>
      <c r="E111" s="24"/>
      <c r="F111" s="33"/>
      <c r="G111" s="24"/>
      <c r="H111" s="24"/>
      <c r="I111" s="14"/>
      <c r="J111" s="15"/>
      <c r="K111" s="6"/>
    </row>
    <row r="112" spans="2:15" x14ac:dyDescent="0.25">
      <c r="B112" s="36"/>
      <c r="C112" s="24"/>
      <c r="D112" s="24"/>
      <c r="E112" s="24"/>
      <c r="F112" s="33"/>
      <c r="G112" s="27"/>
      <c r="H112" s="27"/>
      <c r="I112" s="14"/>
      <c r="J112" s="14"/>
      <c r="K112" s="6"/>
    </row>
    <row r="113" spans="2:14" x14ac:dyDescent="0.25">
      <c r="B113" s="36"/>
      <c r="C113" s="24"/>
      <c r="D113" s="24"/>
      <c r="E113" s="24"/>
      <c r="F113" s="32" t="s">
        <v>12</v>
      </c>
      <c r="G113" s="26">
        <v>88.165481999999997</v>
      </c>
      <c r="H113" s="23">
        <v>47494650</v>
      </c>
      <c r="I113" s="14" t="s">
        <v>11</v>
      </c>
      <c r="J113" s="15">
        <v>195863.4</v>
      </c>
      <c r="K113" s="6">
        <v>9.5310919999999992</v>
      </c>
    </row>
    <row r="114" spans="2:14" x14ac:dyDescent="0.25">
      <c r="B114" s="36"/>
      <c r="C114" s="24"/>
      <c r="D114" s="24"/>
      <c r="E114" s="24"/>
      <c r="F114" s="32"/>
      <c r="G114" s="24"/>
      <c r="H114" s="24"/>
      <c r="I114" s="14" t="s">
        <v>10</v>
      </c>
      <c r="J114" s="15">
        <v>560392.80000000005</v>
      </c>
      <c r="K114" s="6">
        <v>121.501002</v>
      </c>
    </row>
    <row r="115" spans="2:14" x14ac:dyDescent="0.25">
      <c r="B115" s="36"/>
      <c r="C115" s="24"/>
      <c r="D115" s="24"/>
      <c r="E115" s="24"/>
      <c r="F115" s="32"/>
      <c r="G115" s="24"/>
      <c r="H115" s="24"/>
      <c r="I115" s="14" t="s">
        <v>14</v>
      </c>
      <c r="J115" s="14"/>
      <c r="K115" s="6"/>
    </row>
    <row r="116" spans="2:14" x14ac:dyDescent="0.25">
      <c r="B116" s="36"/>
      <c r="C116" s="24"/>
      <c r="D116" s="24"/>
      <c r="E116" s="24"/>
      <c r="F116" s="32"/>
      <c r="G116" s="24"/>
      <c r="H116" s="24"/>
      <c r="I116" s="14" t="s">
        <v>15</v>
      </c>
      <c r="J116" s="14"/>
      <c r="K116" s="6"/>
    </row>
    <row r="117" spans="2:14" x14ac:dyDescent="0.25">
      <c r="B117" s="36"/>
      <c r="C117" s="24"/>
      <c r="D117" s="24"/>
      <c r="E117" s="24"/>
      <c r="F117" s="32"/>
      <c r="G117" s="24"/>
      <c r="H117" s="24"/>
      <c r="I117" s="14" t="s">
        <v>16</v>
      </c>
      <c r="J117" s="14"/>
      <c r="K117" s="6"/>
      <c r="L117" s="1">
        <f>AVERAGE(K114:K122)</f>
        <v>121.501002</v>
      </c>
      <c r="N117" s="17">
        <f>AVERAGE(J114:J122)</f>
        <v>560392.80000000005</v>
      </c>
    </row>
    <row r="118" spans="2:14" x14ac:dyDescent="0.25">
      <c r="B118" s="36"/>
      <c r="C118" s="24"/>
      <c r="D118" s="24"/>
      <c r="E118" s="24"/>
      <c r="F118" s="32"/>
      <c r="G118" s="24"/>
      <c r="H118" s="24"/>
      <c r="I118" s="14" t="s">
        <v>17</v>
      </c>
      <c r="J118" s="14"/>
      <c r="K118" s="6"/>
    </row>
    <row r="119" spans="2:14" x14ac:dyDescent="0.25">
      <c r="B119" s="36"/>
      <c r="C119" s="24"/>
      <c r="D119" s="24"/>
      <c r="E119" s="24"/>
      <c r="F119" s="32"/>
      <c r="G119" s="24"/>
      <c r="H119" s="24"/>
      <c r="I119" s="14" t="s">
        <v>18</v>
      </c>
      <c r="J119" s="14"/>
      <c r="K119" s="6"/>
    </row>
    <row r="120" spans="2:14" x14ac:dyDescent="0.25">
      <c r="B120" s="36"/>
      <c r="C120" s="24"/>
      <c r="D120" s="24"/>
      <c r="E120" s="24"/>
      <c r="F120" s="32"/>
      <c r="G120" s="24"/>
      <c r="H120" s="24"/>
      <c r="I120" s="14" t="s">
        <v>19</v>
      </c>
      <c r="J120" s="14"/>
      <c r="K120" s="6"/>
    </row>
    <row r="121" spans="2:14" x14ac:dyDescent="0.25">
      <c r="B121" s="36"/>
      <c r="C121" s="24"/>
      <c r="D121" s="24"/>
      <c r="E121" s="24"/>
      <c r="F121" s="32"/>
      <c r="G121" s="24"/>
      <c r="H121" s="24"/>
      <c r="I121" s="14"/>
      <c r="J121" s="14"/>
      <c r="K121" s="6"/>
    </row>
    <row r="122" spans="2:14" ht="15.75" thickBot="1" x14ac:dyDescent="0.3">
      <c r="B122" s="37"/>
      <c r="C122" s="25"/>
      <c r="D122" s="25"/>
      <c r="E122" s="25"/>
      <c r="F122" s="34"/>
      <c r="G122" s="25"/>
      <c r="H122" s="25"/>
      <c r="I122" s="13"/>
      <c r="J122" s="8"/>
      <c r="K122" s="9"/>
    </row>
  </sheetData>
  <mergeCells count="47">
    <mergeCell ref="F93:F102"/>
    <mergeCell ref="F103:F112"/>
    <mergeCell ref="F113:F122"/>
    <mergeCell ref="B3:B122"/>
    <mergeCell ref="F43:F52"/>
    <mergeCell ref="F53:F62"/>
    <mergeCell ref="C63:C122"/>
    <mergeCell ref="D63:D92"/>
    <mergeCell ref="E63:E92"/>
    <mergeCell ref="F63:F72"/>
    <mergeCell ref="F73:F82"/>
    <mergeCell ref="F83:F92"/>
    <mergeCell ref="D93:D122"/>
    <mergeCell ref="E93:E122"/>
    <mergeCell ref="F3:F12"/>
    <mergeCell ref="F13:F22"/>
    <mergeCell ref="F23:F32"/>
    <mergeCell ref="F33:F42"/>
    <mergeCell ref="E3:E32"/>
    <mergeCell ref="E33:E62"/>
    <mergeCell ref="C3:C62"/>
    <mergeCell ref="D3:D32"/>
    <mergeCell ref="D33:D62"/>
    <mergeCell ref="G3:G12"/>
    <mergeCell ref="H3:H12"/>
    <mergeCell ref="G33:G42"/>
    <mergeCell ref="H33:H42"/>
    <mergeCell ref="H63:H72"/>
    <mergeCell ref="G63:G72"/>
    <mergeCell ref="G13:G22"/>
    <mergeCell ref="H13:H22"/>
    <mergeCell ref="G23:G32"/>
    <mergeCell ref="H23:H32"/>
    <mergeCell ref="H113:H122"/>
    <mergeCell ref="G113:G122"/>
    <mergeCell ref="G43:G52"/>
    <mergeCell ref="H43:H52"/>
    <mergeCell ref="G53:G62"/>
    <mergeCell ref="H53:H62"/>
    <mergeCell ref="G93:G102"/>
    <mergeCell ref="H93:H102"/>
    <mergeCell ref="G103:G112"/>
    <mergeCell ref="H103:H112"/>
    <mergeCell ref="G73:G82"/>
    <mergeCell ref="H73:H82"/>
    <mergeCell ref="G83:G92"/>
    <mergeCell ref="H83:H92"/>
  </mergeCells>
  <conditionalFormatting sqref="K97:K1048576 K37:K95 K17:K35 K2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048576 J37:J95 J17:J35 J1:J15 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24B0-4895-4D75-80FF-AA0EF9787147}">
  <dimension ref="B1:O122"/>
  <sheetViews>
    <sheetView tabSelected="1" topLeftCell="A29" zoomScale="115" zoomScaleNormal="115" workbookViewId="0">
      <selection activeCell="H43" sqref="H43:H52"/>
    </sheetView>
  </sheetViews>
  <sheetFormatPr defaultRowHeight="15" x14ac:dyDescent="0.25"/>
  <cols>
    <col min="1" max="1" width="4" style="1" customWidth="1"/>
    <col min="2" max="2" width="7.42578125" style="1" bestFit="1" customWidth="1"/>
    <col min="3" max="3" width="2.28515625" style="1" bestFit="1" customWidth="1"/>
    <col min="4" max="4" width="2.42578125" style="1" bestFit="1" customWidth="1"/>
    <col min="5" max="5" width="4.42578125" style="1" bestFit="1" customWidth="1"/>
    <col min="6" max="6" width="11.42578125" style="1" bestFit="1" customWidth="1"/>
    <col min="7" max="7" width="13.140625" style="1" bestFit="1" customWidth="1"/>
    <col min="8" max="8" width="12" style="1" bestFit="1" customWidth="1"/>
    <col min="9" max="9" width="15.42578125" style="1" bestFit="1" customWidth="1"/>
    <col min="10" max="10" width="9.85546875" style="1" bestFit="1" customWidth="1"/>
    <col min="11" max="11" width="12.28515625" style="1" bestFit="1" customWidth="1"/>
    <col min="12" max="16384" width="9.140625" style="1"/>
  </cols>
  <sheetData>
    <row r="1" spans="2:15" ht="15.75" thickBot="1" x14ac:dyDescent="0.3"/>
    <row r="2" spans="2:15" ht="15.75" thickBot="1" x14ac:dyDescent="0.3">
      <c r="B2" s="2" t="s">
        <v>0</v>
      </c>
      <c r="C2" s="3" t="s">
        <v>8</v>
      </c>
      <c r="D2" s="3" t="s">
        <v>9</v>
      </c>
      <c r="E2" s="3" t="s">
        <v>7</v>
      </c>
      <c r="F2" s="4" t="s">
        <v>1</v>
      </c>
      <c r="G2" s="4" t="s">
        <v>5</v>
      </c>
      <c r="H2" s="4" t="s">
        <v>13</v>
      </c>
      <c r="I2" s="4" t="s">
        <v>2</v>
      </c>
      <c r="J2" s="4" t="s">
        <v>3</v>
      </c>
      <c r="K2" s="5" t="s">
        <v>4</v>
      </c>
    </row>
    <row r="3" spans="2:15" x14ac:dyDescent="0.25">
      <c r="B3" s="35">
        <v>0.01</v>
      </c>
      <c r="C3" s="30">
        <v>2</v>
      </c>
      <c r="D3" s="30">
        <v>2</v>
      </c>
      <c r="E3" s="30">
        <v>16</v>
      </c>
      <c r="F3" s="30" t="s">
        <v>6</v>
      </c>
      <c r="G3" s="30">
        <v>1.2880910000000001</v>
      </c>
      <c r="H3" s="31">
        <v>151116.20000000001</v>
      </c>
      <c r="I3" s="10" t="s">
        <v>11</v>
      </c>
      <c r="J3" s="12">
        <v>136981.79999999999</v>
      </c>
      <c r="K3" s="11">
        <v>1.380978</v>
      </c>
    </row>
    <row r="4" spans="2:15" x14ac:dyDescent="0.25">
      <c r="B4" s="36"/>
      <c r="C4" s="24"/>
      <c r="D4" s="24"/>
      <c r="E4" s="24"/>
      <c r="F4" s="24"/>
      <c r="G4" s="24"/>
      <c r="H4" s="28"/>
      <c r="I4" s="18" t="s">
        <v>10</v>
      </c>
      <c r="J4" s="21">
        <v>6617845</v>
      </c>
      <c r="K4" s="6">
        <v>13.808681999999999</v>
      </c>
    </row>
    <row r="5" spans="2:15" x14ac:dyDescent="0.25">
      <c r="B5" s="36"/>
      <c r="C5" s="24"/>
      <c r="D5" s="24"/>
      <c r="E5" s="24"/>
      <c r="F5" s="24"/>
      <c r="G5" s="24"/>
      <c r="H5" s="28"/>
      <c r="I5" s="18" t="s">
        <v>14</v>
      </c>
      <c r="J5" s="21">
        <v>365856.9</v>
      </c>
      <c r="K5" s="6">
        <v>16.719774999999998</v>
      </c>
    </row>
    <row r="6" spans="2:15" x14ac:dyDescent="0.25">
      <c r="B6" s="36"/>
      <c r="C6" s="24"/>
      <c r="D6" s="24"/>
      <c r="E6" s="24"/>
      <c r="F6" s="24"/>
      <c r="G6" s="24"/>
      <c r="H6" s="28"/>
      <c r="I6" s="18" t="s">
        <v>15</v>
      </c>
      <c r="J6" s="21">
        <v>3167148</v>
      </c>
      <c r="K6" s="6">
        <v>15.747567999999999</v>
      </c>
    </row>
    <row r="7" spans="2:15" x14ac:dyDescent="0.25">
      <c r="B7" s="36"/>
      <c r="C7" s="24"/>
      <c r="D7" s="24"/>
      <c r="E7" s="24"/>
      <c r="F7" s="24"/>
      <c r="G7" s="24"/>
      <c r="H7" s="28"/>
      <c r="I7" s="18" t="s">
        <v>16</v>
      </c>
      <c r="J7" s="21">
        <v>4432393</v>
      </c>
      <c r="K7" s="6">
        <v>14.094391</v>
      </c>
      <c r="L7" s="1">
        <f>AVERAGE(K4:K12)</f>
        <v>13.027069285714285</v>
      </c>
      <c r="N7" s="17">
        <f>AVERAGE(J4:J12)</f>
        <v>6916520.5571428565</v>
      </c>
      <c r="O7" s="22">
        <f>N7/N17</f>
        <v>11.530980103125579</v>
      </c>
    </row>
    <row r="8" spans="2:15" x14ac:dyDescent="0.25">
      <c r="B8" s="36"/>
      <c r="C8" s="24"/>
      <c r="D8" s="24"/>
      <c r="E8" s="24"/>
      <c r="F8" s="24"/>
      <c r="G8" s="24"/>
      <c r="H8" s="28"/>
      <c r="I8" s="18" t="s">
        <v>17</v>
      </c>
      <c r="J8" s="21">
        <v>5531481</v>
      </c>
      <c r="K8" s="6">
        <v>8.7398450000000008</v>
      </c>
    </row>
    <row r="9" spans="2:15" x14ac:dyDescent="0.25">
      <c r="B9" s="36"/>
      <c r="C9" s="24"/>
      <c r="D9" s="24"/>
      <c r="E9" s="24"/>
      <c r="F9" s="24"/>
      <c r="G9" s="24"/>
      <c r="H9" s="28"/>
      <c r="I9" s="18" t="s">
        <v>18</v>
      </c>
      <c r="J9" s="21">
        <v>13028530</v>
      </c>
      <c r="K9" s="6">
        <v>12.131944000000001</v>
      </c>
    </row>
    <row r="10" spans="2:15" x14ac:dyDescent="0.25">
      <c r="B10" s="36"/>
      <c r="C10" s="24"/>
      <c r="D10" s="24"/>
      <c r="E10" s="24"/>
      <c r="F10" s="24"/>
      <c r="G10" s="24"/>
      <c r="H10" s="28"/>
      <c r="I10" s="18" t="s">
        <v>19</v>
      </c>
      <c r="J10" s="21">
        <v>15272390</v>
      </c>
      <c r="K10" s="6">
        <v>9.9472799999999992</v>
      </c>
    </row>
    <row r="11" spans="2:15" x14ac:dyDescent="0.25">
      <c r="B11" s="36"/>
      <c r="C11" s="24"/>
      <c r="D11" s="24"/>
      <c r="E11" s="24"/>
      <c r="F11" s="24"/>
      <c r="G11" s="24"/>
      <c r="H11" s="28"/>
      <c r="I11" s="18"/>
      <c r="J11" s="21"/>
      <c r="K11" s="6"/>
    </row>
    <row r="12" spans="2:15" x14ac:dyDescent="0.25">
      <c r="B12" s="36"/>
      <c r="C12" s="24"/>
      <c r="D12" s="24"/>
      <c r="E12" s="24"/>
      <c r="F12" s="24"/>
      <c r="G12" s="27"/>
      <c r="H12" s="29"/>
      <c r="I12" s="18"/>
      <c r="J12" s="18"/>
      <c r="K12" s="6"/>
    </row>
    <row r="13" spans="2:15" x14ac:dyDescent="0.25">
      <c r="B13" s="36"/>
      <c r="C13" s="24"/>
      <c r="D13" s="24"/>
      <c r="E13" s="24"/>
      <c r="F13" s="33" t="s">
        <v>10</v>
      </c>
      <c r="G13" s="26">
        <v>0.748201</v>
      </c>
      <c r="H13" s="23">
        <v>4357841</v>
      </c>
      <c r="I13" s="18" t="s">
        <v>11</v>
      </c>
      <c r="J13" s="21"/>
      <c r="K13" s="6"/>
    </row>
    <row r="14" spans="2:15" x14ac:dyDescent="0.25">
      <c r="B14" s="36"/>
      <c r="C14" s="24"/>
      <c r="D14" s="24"/>
      <c r="E14" s="24"/>
      <c r="F14" s="33"/>
      <c r="G14" s="24"/>
      <c r="H14" s="24"/>
      <c r="I14" s="18" t="s">
        <v>10</v>
      </c>
      <c r="J14" s="21"/>
      <c r="K14" s="6"/>
    </row>
    <row r="15" spans="2:15" x14ac:dyDescent="0.25">
      <c r="B15" s="36"/>
      <c r="C15" s="24"/>
      <c r="D15" s="24"/>
      <c r="E15" s="24"/>
      <c r="F15" s="33"/>
      <c r="G15" s="24"/>
      <c r="H15" s="24"/>
      <c r="I15" s="18" t="s">
        <v>14</v>
      </c>
      <c r="J15" s="21">
        <v>599820.69999999995</v>
      </c>
      <c r="K15" s="6">
        <v>17.440650000000002</v>
      </c>
    </row>
    <row r="16" spans="2:15" x14ac:dyDescent="0.25">
      <c r="B16" s="36"/>
      <c r="C16" s="24"/>
      <c r="D16" s="24"/>
      <c r="E16" s="24"/>
      <c r="F16" s="33"/>
      <c r="G16" s="24"/>
      <c r="H16" s="24"/>
      <c r="I16" s="18" t="s">
        <v>15</v>
      </c>
      <c r="J16" s="21"/>
      <c r="K16" s="6"/>
    </row>
    <row r="17" spans="2:15" x14ac:dyDescent="0.25">
      <c r="B17" s="36"/>
      <c r="C17" s="24"/>
      <c r="D17" s="24"/>
      <c r="E17" s="24"/>
      <c r="F17" s="33"/>
      <c r="G17" s="24"/>
      <c r="H17" s="24"/>
      <c r="I17" s="18" t="s">
        <v>16</v>
      </c>
      <c r="J17" s="21"/>
      <c r="K17" s="6"/>
      <c r="L17" s="1">
        <f>AVERAGE(K14:K22)</f>
        <v>17.440650000000002</v>
      </c>
      <c r="M17" s="1">
        <f>AVERAGE(L7:L27)</f>
        <v>16.165022095238097</v>
      </c>
      <c r="N17" s="17">
        <f>AVERAGE(J14:J22)</f>
        <v>599820.69999999995</v>
      </c>
      <c r="O17" s="17">
        <f>AVERAGE(N7:N27)</f>
        <v>2662502.719047619</v>
      </c>
    </row>
    <row r="18" spans="2:15" x14ac:dyDescent="0.25">
      <c r="B18" s="36"/>
      <c r="C18" s="24"/>
      <c r="D18" s="24"/>
      <c r="E18" s="24"/>
      <c r="F18" s="33"/>
      <c r="G18" s="24"/>
      <c r="H18" s="24"/>
      <c r="I18" s="18" t="s">
        <v>17</v>
      </c>
      <c r="J18" s="21"/>
      <c r="K18" s="6"/>
    </row>
    <row r="19" spans="2:15" x14ac:dyDescent="0.25">
      <c r="B19" s="36"/>
      <c r="C19" s="24"/>
      <c r="D19" s="24"/>
      <c r="E19" s="24"/>
      <c r="F19" s="33"/>
      <c r="G19" s="24"/>
      <c r="H19" s="24"/>
      <c r="I19" s="18" t="s">
        <v>18</v>
      </c>
      <c r="J19" s="21"/>
      <c r="K19" s="6"/>
    </row>
    <row r="20" spans="2:15" x14ac:dyDescent="0.25">
      <c r="B20" s="36"/>
      <c r="C20" s="24"/>
      <c r="D20" s="24"/>
      <c r="E20" s="24"/>
      <c r="F20" s="33"/>
      <c r="G20" s="24"/>
      <c r="H20" s="24"/>
      <c r="I20" s="18" t="s">
        <v>19</v>
      </c>
      <c r="J20" s="21"/>
      <c r="K20" s="6"/>
    </row>
    <row r="21" spans="2:15" x14ac:dyDescent="0.25">
      <c r="B21" s="36"/>
      <c r="C21" s="24"/>
      <c r="D21" s="24"/>
      <c r="E21" s="24"/>
      <c r="F21" s="33"/>
      <c r="G21" s="24"/>
      <c r="H21" s="24"/>
      <c r="I21" s="18"/>
      <c r="J21" s="21"/>
      <c r="K21" s="6"/>
    </row>
    <row r="22" spans="2:15" x14ac:dyDescent="0.25">
      <c r="B22" s="36"/>
      <c r="C22" s="24"/>
      <c r="D22" s="24"/>
      <c r="E22" s="24"/>
      <c r="F22" s="33"/>
      <c r="G22" s="27"/>
      <c r="H22" s="27"/>
      <c r="I22" s="18"/>
      <c r="J22" s="18"/>
      <c r="K22" s="6"/>
    </row>
    <row r="23" spans="2:15" x14ac:dyDescent="0.25">
      <c r="B23" s="36"/>
      <c r="C23" s="24"/>
      <c r="D23" s="24"/>
      <c r="E23" s="24"/>
      <c r="F23" s="32" t="s">
        <v>12</v>
      </c>
      <c r="G23" s="26">
        <v>2.5743520000000002</v>
      </c>
      <c r="H23" s="23">
        <v>2474968</v>
      </c>
      <c r="I23" s="18" t="s">
        <v>11</v>
      </c>
      <c r="J23" s="21"/>
      <c r="K23" s="6"/>
    </row>
    <row r="24" spans="2:15" x14ac:dyDescent="0.25">
      <c r="B24" s="36"/>
      <c r="C24" s="24"/>
      <c r="D24" s="24"/>
      <c r="E24" s="24"/>
      <c r="F24" s="32"/>
      <c r="G24" s="24"/>
      <c r="H24" s="24"/>
      <c r="I24" s="18" t="s">
        <v>10</v>
      </c>
      <c r="J24" s="21"/>
      <c r="K24" s="6"/>
    </row>
    <row r="25" spans="2:15" x14ac:dyDescent="0.25">
      <c r="B25" s="36"/>
      <c r="C25" s="24"/>
      <c r="D25" s="24"/>
      <c r="E25" s="24"/>
      <c r="F25" s="32"/>
      <c r="G25" s="24"/>
      <c r="H25" s="24"/>
      <c r="I25" s="18" t="s">
        <v>14</v>
      </c>
      <c r="J25" s="21">
        <v>471166.9</v>
      </c>
      <c r="K25" s="6">
        <v>18.027346999999999</v>
      </c>
    </row>
    <row r="26" spans="2:15" x14ac:dyDescent="0.25">
      <c r="B26" s="36"/>
      <c r="C26" s="24"/>
      <c r="D26" s="24"/>
      <c r="E26" s="24"/>
      <c r="F26" s="32"/>
      <c r="G26" s="24"/>
      <c r="H26" s="24"/>
      <c r="I26" s="18" t="s">
        <v>15</v>
      </c>
      <c r="J26" s="18"/>
      <c r="K26" s="6"/>
    </row>
    <row r="27" spans="2:15" x14ac:dyDescent="0.25">
      <c r="B27" s="36"/>
      <c r="C27" s="24"/>
      <c r="D27" s="24"/>
      <c r="E27" s="24"/>
      <c r="F27" s="32"/>
      <c r="G27" s="24"/>
      <c r="H27" s="24"/>
      <c r="I27" s="18" t="s">
        <v>16</v>
      </c>
      <c r="J27" s="18"/>
      <c r="K27" s="6"/>
      <c r="L27" s="1">
        <f>AVERAGE(K24:K32)</f>
        <v>18.027346999999999</v>
      </c>
      <c r="N27" s="17">
        <f>AVERAGE(J24:J32)</f>
        <v>471166.9</v>
      </c>
    </row>
    <row r="28" spans="2:15" x14ac:dyDescent="0.25">
      <c r="B28" s="36"/>
      <c r="C28" s="24"/>
      <c r="D28" s="24"/>
      <c r="E28" s="24"/>
      <c r="F28" s="32"/>
      <c r="G28" s="24"/>
      <c r="H28" s="24"/>
      <c r="I28" s="18" t="s">
        <v>17</v>
      </c>
      <c r="J28" s="18"/>
      <c r="K28" s="6"/>
    </row>
    <row r="29" spans="2:15" x14ac:dyDescent="0.25">
      <c r="B29" s="36"/>
      <c r="C29" s="24"/>
      <c r="D29" s="24"/>
      <c r="E29" s="24"/>
      <c r="F29" s="32"/>
      <c r="G29" s="24"/>
      <c r="H29" s="24"/>
      <c r="I29" s="18" t="s">
        <v>18</v>
      </c>
      <c r="J29" s="18"/>
      <c r="K29" s="6"/>
    </row>
    <row r="30" spans="2:15" x14ac:dyDescent="0.25">
      <c r="B30" s="36"/>
      <c r="C30" s="24"/>
      <c r="D30" s="24"/>
      <c r="E30" s="24"/>
      <c r="F30" s="32"/>
      <c r="G30" s="24"/>
      <c r="H30" s="24"/>
      <c r="I30" s="18" t="s">
        <v>19</v>
      </c>
      <c r="J30" s="18"/>
      <c r="K30" s="6"/>
    </row>
    <row r="31" spans="2:15" x14ac:dyDescent="0.25">
      <c r="B31" s="36"/>
      <c r="C31" s="24"/>
      <c r="D31" s="24"/>
      <c r="E31" s="24"/>
      <c r="F31" s="32"/>
      <c r="G31" s="24"/>
      <c r="H31" s="24"/>
      <c r="I31" s="18"/>
      <c r="J31" s="18"/>
      <c r="K31" s="6"/>
    </row>
    <row r="32" spans="2:15" x14ac:dyDescent="0.25">
      <c r="B32" s="36"/>
      <c r="C32" s="24"/>
      <c r="D32" s="24"/>
      <c r="E32" s="24"/>
      <c r="F32" s="32"/>
      <c r="G32" s="27"/>
      <c r="H32" s="27"/>
      <c r="I32" s="18"/>
      <c r="J32" s="18"/>
      <c r="K32" s="6"/>
    </row>
    <row r="33" spans="2:15" x14ac:dyDescent="0.25">
      <c r="B33" s="36"/>
      <c r="C33" s="24"/>
      <c r="D33" s="26">
        <v>4</v>
      </c>
      <c r="E33" s="26">
        <v>256</v>
      </c>
      <c r="F33" s="26" t="s">
        <v>6</v>
      </c>
      <c r="G33" s="26">
        <v>179.087603</v>
      </c>
      <c r="H33" s="23">
        <v>352838.5</v>
      </c>
      <c r="I33" s="18" t="s">
        <v>11</v>
      </c>
      <c r="J33" s="21">
        <v>10216.14</v>
      </c>
      <c r="K33" s="6">
        <v>17.347313</v>
      </c>
    </row>
    <row r="34" spans="2:15" x14ac:dyDescent="0.25">
      <c r="B34" s="36"/>
      <c r="C34" s="24"/>
      <c r="D34" s="24"/>
      <c r="E34" s="24"/>
      <c r="F34" s="24"/>
      <c r="G34" s="24"/>
      <c r="H34" s="28"/>
      <c r="I34" s="18" t="s">
        <v>10</v>
      </c>
      <c r="J34" s="21"/>
      <c r="K34" s="6"/>
    </row>
    <row r="35" spans="2:15" x14ac:dyDescent="0.25">
      <c r="B35" s="36"/>
      <c r="C35" s="24"/>
      <c r="D35" s="24"/>
      <c r="E35" s="24"/>
      <c r="F35" s="24"/>
      <c r="G35" s="24"/>
      <c r="H35" s="28"/>
      <c r="I35" s="18" t="s">
        <v>14</v>
      </c>
      <c r="J35" s="21">
        <v>31469.85</v>
      </c>
      <c r="K35" s="6">
        <v>219.54982000000001</v>
      </c>
    </row>
    <row r="36" spans="2:15" x14ac:dyDescent="0.25">
      <c r="B36" s="36"/>
      <c r="C36" s="24"/>
      <c r="D36" s="24"/>
      <c r="E36" s="24"/>
      <c r="F36" s="24"/>
      <c r="G36" s="24"/>
      <c r="H36" s="28"/>
      <c r="I36" s="18" t="s">
        <v>15</v>
      </c>
      <c r="J36" s="21"/>
      <c r="K36" s="6"/>
    </row>
    <row r="37" spans="2:15" x14ac:dyDescent="0.25">
      <c r="B37" s="36"/>
      <c r="C37" s="24"/>
      <c r="D37" s="24"/>
      <c r="E37" s="24"/>
      <c r="F37" s="24"/>
      <c r="G37" s="24"/>
      <c r="H37" s="28"/>
      <c r="I37" s="18" t="s">
        <v>16</v>
      </c>
      <c r="J37" s="21"/>
      <c r="K37" s="6"/>
      <c r="L37" s="1">
        <f>AVERAGE(K34:K42)</f>
        <v>219.54982000000001</v>
      </c>
      <c r="N37" s="17">
        <f>AVERAGE(J34:J42)</f>
        <v>31469.85</v>
      </c>
      <c r="O37" s="22" t="e">
        <f>N37/N47</f>
        <v>#DIV/0!</v>
      </c>
    </row>
    <row r="38" spans="2:15" x14ac:dyDescent="0.25">
      <c r="B38" s="36"/>
      <c r="C38" s="24"/>
      <c r="D38" s="24"/>
      <c r="E38" s="24"/>
      <c r="F38" s="24"/>
      <c r="G38" s="24"/>
      <c r="H38" s="28"/>
      <c r="I38" s="18" t="s">
        <v>17</v>
      </c>
      <c r="J38" s="21"/>
      <c r="K38" s="6"/>
    </row>
    <row r="39" spans="2:15" x14ac:dyDescent="0.25">
      <c r="B39" s="36"/>
      <c r="C39" s="24"/>
      <c r="D39" s="24"/>
      <c r="E39" s="24"/>
      <c r="F39" s="24"/>
      <c r="G39" s="24"/>
      <c r="H39" s="28"/>
      <c r="I39" s="18" t="s">
        <v>18</v>
      </c>
      <c r="J39" s="21"/>
      <c r="K39" s="6"/>
    </row>
    <row r="40" spans="2:15" x14ac:dyDescent="0.25">
      <c r="B40" s="36"/>
      <c r="C40" s="24"/>
      <c r="D40" s="24"/>
      <c r="E40" s="24"/>
      <c r="F40" s="24"/>
      <c r="G40" s="24"/>
      <c r="H40" s="28"/>
      <c r="I40" s="18" t="s">
        <v>19</v>
      </c>
      <c r="J40" s="21"/>
      <c r="K40" s="6"/>
    </row>
    <row r="41" spans="2:15" x14ac:dyDescent="0.25">
      <c r="B41" s="36"/>
      <c r="C41" s="24"/>
      <c r="D41" s="24"/>
      <c r="E41" s="24"/>
      <c r="F41" s="24"/>
      <c r="G41" s="24"/>
      <c r="H41" s="28"/>
      <c r="I41" s="18"/>
      <c r="J41" s="21"/>
      <c r="K41" s="6"/>
    </row>
    <row r="42" spans="2:15" x14ac:dyDescent="0.25">
      <c r="B42" s="36"/>
      <c r="C42" s="24"/>
      <c r="D42" s="24"/>
      <c r="E42" s="24"/>
      <c r="F42" s="27"/>
      <c r="G42" s="27"/>
      <c r="H42" s="29"/>
      <c r="I42" s="18"/>
      <c r="J42" s="18"/>
      <c r="K42" s="6"/>
    </row>
    <row r="43" spans="2:15" x14ac:dyDescent="0.25">
      <c r="B43" s="36"/>
      <c r="C43" s="24"/>
      <c r="D43" s="24"/>
      <c r="E43" s="24"/>
      <c r="F43" s="33" t="s">
        <v>10</v>
      </c>
      <c r="G43" s="26"/>
      <c r="H43" s="23"/>
      <c r="I43" s="18" t="s">
        <v>11</v>
      </c>
      <c r="J43" s="21"/>
      <c r="K43" s="6"/>
    </row>
    <row r="44" spans="2:15" x14ac:dyDescent="0.25">
      <c r="B44" s="36"/>
      <c r="C44" s="24"/>
      <c r="D44" s="24"/>
      <c r="E44" s="24"/>
      <c r="F44" s="33"/>
      <c r="G44" s="24"/>
      <c r="H44" s="24"/>
      <c r="I44" s="18" t="s">
        <v>10</v>
      </c>
      <c r="J44" s="21"/>
      <c r="K44" s="6"/>
    </row>
    <row r="45" spans="2:15" x14ac:dyDescent="0.25">
      <c r="B45" s="36"/>
      <c r="C45" s="24"/>
      <c r="D45" s="24"/>
      <c r="E45" s="24"/>
      <c r="F45" s="33"/>
      <c r="G45" s="24"/>
      <c r="H45" s="24"/>
      <c r="I45" s="18" t="s">
        <v>14</v>
      </c>
      <c r="J45" s="21"/>
      <c r="K45" s="6"/>
    </row>
    <row r="46" spans="2:15" x14ac:dyDescent="0.25">
      <c r="B46" s="36"/>
      <c r="C46" s="24"/>
      <c r="D46" s="24"/>
      <c r="E46" s="24"/>
      <c r="F46" s="33"/>
      <c r="G46" s="24"/>
      <c r="H46" s="24"/>
      <c r="I46" s="18" t="s">
        <v>15</v>
      </c>
      <c r="J46" s="21"/>
      <c r="K46" s="6"/>
    </row>
    <row r="47" spans="2:15" x14ac:dyDescent="0.25">
      <c r="B47" s="36"/>
      <c r="C47" s="24"/>
      <c r="D47" s="24"/>
      <c r="E47" s="24"/>
      <c r="F47" s="33"/>
      <c r="G47" s="24"/>
      <c r="H47" s="24"/>
      <c r="I47" s="18" t="s">
        <v>16</v>
      </c>
      <c r="J47" s="21"/>
      <c r="K47" s="6"/>
      <c r="L47" s="1" t="e">
        <f>AVERAGE(K44:K52)</f>
        <v>#DIV/0!</v>
      </c>
      <c r="M47" s="1" t="e">
        <f>AVERAGE(L37:L57)</f>
        <v>#DIV/0!</v>
      </c>
      <c r="N47" s="17" t="e">
        <f>AVERAGE(J44:J52)</f>
        <v>#DIV/0!</v>
      </c>
      <c r="O47" s="17" t="e">
        <f>AVERAGE(N37:N57)</f>
        <v>#DIV/0!</v>
      </c>
    </row>
    <row r="48" spans="2:15" x14ac:dyDescent="0.25">
      <c r="B48" s="36"/>
      <c r="C48" s="24"/>
      <c r="D48" s="24"/>
      <c r="E48" s="24"/>
      <c r="F48" s="33"/>
      <c r="G48" s="24"/>
      <c r="H48" s="24"/>
      <c r="I48" s="18" t="s">
        <v>17</v>
      </c>
      <c r="J48" s="21"/>
      <c r="K48" s="6"/>
    </row>
    <row r="49" spans="2:14" x14ac:dyDescent="0.25">
      <c r="B49" s="36"/>
      <c r="C49" s="24"/>
      <c r="D49" s="24"/>
      <c r="E49" s="24"/>
      <c r="F49" s="33"/>
      <c r="G49" s="24"/>
      <c r="H49" s="24"/>
      <c r="I49" s="18" t="s">
        <v>18</v>
      </c>
      <c r="J49" s="21"/>
      <c r="K49" s="6"/>
    </row>
    <row r="50" spans="2:14" x14ac:dyDescent="0.25">
      <c r="B50" s="36"/>
      <c r="C50" s="24"/>
      <c r="D50" s="24"/>
      <c r="E50" s="24"/>
      <c r="F50" s="33"/>
      <c r="G50" s="24"/>
      <c r="H50" s="24"/>
      <c r="I50" s="18" t="s">
        <v>19</v>
      </c>
      <c r="J50" s="21"/>
      <c r="K50" s="6"/>
    </row>
    <row r="51" spans="2:14" x14ac:dyDescent="0.25">
      <c r="B51" s="36"/>
      <c r="C51" s="24"/>
      <c r="D51" s="24"/>
      <c r="E51" s="24"/>
      <c r="F51" s="33"/>
      <c r="G51" s="24"/>
      <c r="H51" s="24"/>
      <c r="I51" s="18"/>
      <c r="J51" s="21"/>
      <c r="K51" s="6"/>
    </row>
    <row r="52" spans="2:14" x14ac:dyDescent="0.25">
      <c r="B52" s="36"/>
      <c r="C52" s="24"/>
      <c r="D52" s="24"/>
      <c r="E52" s="24"/>
      <c r="F52" s="33"/>
      <c r="G52" s="27"/>
      <c r="H52" s="27"/>
      <c r="I52" s="18"/>
      <c r="J52" s="18"/>
      <c r="K52" s="6"/>
    </row>
    <row r="53" spans="2:14" x14ac:dyDescent="0.25">
      <c r="B53" s="36"/>
      <c r="C53" s="24"/>
      <c r="D53" s="24"/>
      <c r="E53" s="24"/>
      <c r="F53" s="32" t="s">
        <v>12</v>
      </c>
      <c r="G53" s="26"/>
      <c r="H53" s="23"/>
      <c r="I53" s="18" t="s">
        <v>11</v>
      </c>
      <c r="J53" s="21"/>
      <c r="K53" s="6"/>
    </row>
    <row r="54" spans="2:14" x14ac:dyDescent="0.25">
      <c r="B54" s="36"/>
      <c r="C54" s="24"/>
      <c r="D54" s="24"/>
      <c r="E54" s="24"/>
      <c r="F54" s="32"/>
      <c r="G54" s="24"/>
      <c r="H54" s="24"/>
      <c r="I54" s="18" t="s">
        <v>10</v>
      </c>
      <c r="J54" s="21"/>
      <c r="K54" s="6"/>
    </row>
    <row r="55" spans="2:14" x14ac:dyDescent="0.25">
      <c r="B55" s="36"/>
      <c r="C55" s="24"/>
      <c r="D55" s="24"/>
      <c r="E55" s="24"/>
      <c r="F55" s="32"/>
      <c r="G55" s="24"/>
      <c r="H55" s="24"/>
      <c r="I55" s="18" t="s">
        <v>14</v>
      </c>
      <c r="J55" s="18"/>
      <c r="K55" s="6"/>
    </row>
    <row r="56" spans="2:14" x14ac:dyDescent="0.25">
      <c r="B56" s="36"/>
      <c r="C56" s="24"/>
      <c r="D56" s="24"/>
      <c r="E56" s="24"/>
      <c r="F56" s="32"/>
      <c r="G56" s="24"/>
      <c r="H56" s="24"/>
      <c r="I56" s="18" t="s">
        <v>15</v>
      </c>
      <c r="J56" s="18"/>
      <c r="K56" s="6"/>
    </row>
    <row r="57" spans="2:14" x14ac:dyDescent="0.25">
      <c r="B57" s="36"/>
      <c r="C57" s="24"/>
      <c r="D57" s="24"/>
      <c r="E57" s="24"/>
      <c r="F57" s="32"/>
      <c r="G57" s="24"/>
      <c r="H57" s="24"/>
      <c r="I57" s="18" t="s">
        <v>16</v>
      </c>
      <c r="J57" s="18"/>
      <c r="K57" s="6"/>
      <c r="L57" s="1" t="e">
        <f>AVERAGE(K54:K62)</f>
        <v>#DIV/0!</v>
      </c>
      <c r="N57" s="17" t="e">
        <f>AVERAGE(J54:J62)</f>
        <v>#DIV/0!</v>
      </c>
    </row>
    <row r="58" spans="2:14" x14ac:dyDescent="0.25">
      <c r="B58" s="36"/>
      <c r="C58" s="24"/>
      <c r="D58" s="24"/>
      <c r="E58" s="24"/>
      <c r="F58" s="32"/>
      <c r="G58" s="24"/>
      <c r="H58" s="24"/>
      <c r="I58" s="18" t="s">
        <v>17</v>
      </c>
      <c r="J58" s="18"/>
      <c r="K58" s="6"/>
    </row>
    <row r="59" spans="2:14" x14ac:dyDescent="0.25">
      <c r="B59" s="36"/>
      <c r="C59" s="24"/>
      <c r="D59" s="24"/>
      <c r="E59" s="24"/>
      <c r="F59" s="32"/>
      <c r="G59" s="24"/>
      <c r="H59" s="24"/>
      <c r="I59" s="18" t="s">
        <v>18</v>
      </c>
      <c r="J59" s="18"/>
      <c r="K59" s="6"/>
    </row>
    <row r="60" spans="2:14" x14ac:dyDescent="0.25">
      <c r="B60" s="36"/>
      <c r="C60" s="24"/>
      <c r="D60" s="24"/>
      <c r="E60" s="24"/>
      <c r="F60" s="32"/>
      <c r="G60" s="24"/>
      <c r="H60" s="24"/>
      <c r="I60" s="18" t="s">
        <v>19</v>
      </c>
      <c r="J60" s="18"/>
      <c r="K60" s="6"/>
    </row>
    <row r="61" spans="2:14" x14ac:dyDescent="0.25">
      <c r="B61" s="36"/>
      <c r="C61" s="24"/>
      <c r="D61" s="24"/>
      <c r="E61" s="24"/>
      <c r="F61" s="32"/>
      <c r="G61" s="24"/>
      <c r="H61" s="24"/>
      <c r="I61" s="18"/>
      <c r="J61" s="18"/>
      <c r="K61" s="6"/>
    </row>
    <row r="62" spans="2:14" x14ac:dyDescent="0.25">
      <c r="B62" s="36"/>
      <c r="C62" s="24"/>
      <c r="D62" s="24"/>
      <c r="E62" s="24"/>
      <c r="F62" s="32"/>
      <c r="G62" s="27"/>
      <c r="H62" s="27"/>
      <c r="I62" s="19"/>
      <c r="J62" s="19"/>
      <c r="K62" s="7"/>
    </row>
    <row r="63" spans="2:14" x14ac:dyDescent="0.25">
      <c r="B63" s="36"/>
      <c r="C63" s="26">
        <v>4</v>
      </c>
      <c r="D63" s="26">
        <v>1</v>
      </c>
      <c r="E63" s="26">
        <v>16</v>
      </c>
      <c r="F63" s="24" t="s">
        <v>6</v>
      </c>
      <c r="G63" s="26">
        <v>0.445967</v>
      </c>
      <c r="H63" s="23">
        <v>447684.6</v>
      </c>
      <c r="I63" s="18" t="s">
        <v>11</v>
      </c>
      <c r="J63" s="21"/>
      <c r="K63" s="6"/>
    </row>
    <row r="64" spans="2:14" x14ac:dyDescent="0.25">
      <c r="B64" s="36"/>
      <c r="C64" s="24"/>
      <c r="D64" s="24"/>
      <c r="E64" s="24"/>
      <c r="F64" s="24"/>
      <c r="G64" s="24"/>
      <c r="H64" s="28"/>
      <c r="I64" s="18" t="s">
        <v>10</v>
      </c>
      <c r="J64" s="21"/>
      <c r="K64" s="6"/>
    </row>
    <row r="65" spans="2:15" x14ac:dyDescent="0.25">
      <c r="B65" s="36"/>
      <c r="C65" s="24"/>
      <c r="D65" s="24"/>
      <c r="E65" s="24"/>
      <c r="F65" s="24"/>
      <c r="G65" s="24"/>
      <c r="H65" s="28"/>
      <c r="I65" s="18" t="s">
        <v>14</v>
      </c>
      <c r="J65" s="21">
        <v>689962.8</v>
      </c>
      <c r="K65" s="6">
        <v>6.9851159999999997</v>
      </c>
    </row>
    <row r="66" spans="2:15" x14ac:dyDescent="0.25">
      <c r="B66" s="36"/>
      <c r="C66" s="24"/>
      <c r="D66" s="24"/>
      <c r="E66" s="24"/>
      <c r="F66" s="24"/>
      <c r="G66" s="24"/>
      <c r="H66" s="28"/>
      <c r="I66" s="18" t="s">
        <v>15</v>
      </c>
      <c r="J66" s="21"/>
      <c r="K66" s="6"/>
    </row>
    <row r="67" spans="2:15" x14ac:dyDescent="0.25">
      <c r="B67" s="36"/>
      <c r="C67" s="24"/>
      <c r="D67" s="24"/>
      <c r="E67" s="24"/>
      <c r="F67" s="24"/>
      <c r="G67" s="24"/>
      <c r="H67" s="28"/>
      <c r="I67" s="18" t="s">
        <v>16</v>
      </c>
      <c r="J67" s="21"/>
      <c r="K67" s="6"/>
      <c r="L67" s="1">
        <f>AVERAGE(K64:K72)</f>
        <v>6.9851159999999997</v>
      </c>
      <c r="N67" s="17">
        <f>AVERAGE(J64:J72)</f>
        <v>689962.8</v>
      </c>
      <c r="O67" s="22">
        <f>N67/N77</f>
        <v>0.54763863743335717</v>
      </c>
    </row>
    <row r="68" spans="2:15" x14ac:dyDescent="0.25">
      <c r="B68" s="36"/>
      <c r="C68" s="24"/>
      <c r="D68" s="24"/>
      <c r="E68" s="24"/>
      <c r="F68" s="24"/>
      <c r="G68" s="24"/>
      <c r="H68" s="28"/>
      <c r="I68" s="18" t="s">
        <v>17</v>
      </c>
      <c r="J68" s="21"/>
      <c r="K68" s="6"/>
    </row>
    <row r="69" spans="2:15" x14ac:dyDescent="0.25">
      <c r="B69" s="36"/>
      <c r="C69" s="24"/>
      <c r="D69" s="24"/>
      <c r="E69" s="24"/>
      <c r="F69" s="24"/>
      <c r="G69" s="24"/>
      <c r="H69" s="28"/>
      <c r="I69" s="18" t="s">
        <v>18</v>
      </c>
      <c r="J69" s="21"/>
      <c r="K69" s="6"/>
    </row>
    <row r="70" spans="2:15" x14ac:dyDescent="0.25">
      <c r="B70" s="36"/>
      <c r="C70" s="24"/>
      <c r="D70" s="24"/>
      <c r="E70" s="24"/>
      <c r="F70" s="24"/>
      <c r="G70" s="24"/>
      <c r="H70" s="28"/>
      <c r="I70" s="18" t="s">
        <v>19</v>
      </c>
      <c r="J70" s="21"/>
      <c r="K70" s="6"/>
    </row>
    <row r="71" spans="2:15" x14ac:dyDescent="0.25">
      <c r="B71" s="36"/>
      <c r="C71" s="24"/>
      <c r="D71" s="24"/>
      <c r="E71" s="24"/>
      <c r="F71" s="24"/>
      <c r="G71" s="24"/>
      <c r="H71" s="28"/>
      <c r="I71" s="18"/>
      <c r="J71" s="21"/>
      <c r="K71" s="6"/>
    </row>
    <row r="72" spans="2:15" x14ac:dyDescent="0.25">
      <c r="B72" s="36"/>
      <c r="C72" s="24"/>
      <c r="D72" s="24"/>
      <c r="E72" s="24"/>
      <c r="F72" s="24"/>
      <c r="G72" s="27"/>
      <c r="H72" s="29"/>
      <c r="I72" s="18"/>
      <c r="J72" s="18"/>
      <c r="K72" s="6"/>
    </row>
    <row r="73" spans="2:15" x14ac:dyDescent="0.25">
      <c r="B73" s="36"/>
      <c r="C73" s="24"/>
      <c r="D73" s="24"/>
      <c r="E73" s="24"/>
      <c r="F73" s="33" t="s">
        <v>10</v>
      </c>
      <c r="G73" s="26">
        <v>0.472194</v>
      </c>
      <c r="H73" s="23">
        <v>33111130</v>
      </c>
      <c r="I73" s="18" t="s">
        <v>11</v>
      </c>
      <c r="J73" s="21"/>
      <c r="K73" s="6"/>
    </row>
    <row r="74" spans="2:15" x14ac:dyDescent="0.25">
      <c r="B74" s="36"/>
      <c r="C74" s="24"/>
      <c r="D74" s="24"/>
      <c r="E74" s="24"/>
      <c r="F74" s="33"/>
      <c r="G74" s="24"/>
      <c r="H74" s="24"/>
      <c r="I74" s="18" t="s">
        <v>10</v>
      </c>
      <c r="J74" s="21"/>
      <c r="K74" s="6"/>
    </row>
    <row r="75" spans="2:15" x14ac:dyDescent="0.25">
      <c r="B75" s="36"/>
      <c r="C75" s="24"/>
      <c r="D75" s="24"/>
      <c r="E75" s="24"/>
      <c r="F75" s="33"/>
      <c r="G75" s="24"/>
      <c r="H75" s="24"/>
      <c r="I75" s="18" t="s">
        <v>14</v>
      </c>
      <c r="J75" s="21">
        <v>1259887</v>
      </c>
      <c r="K75" s="6">
        <v>6.6183490000000003</v>
      </c>
    </row>
    <row r="76" spans="2:15" x14ac:dyDescent="0.25">
      <c r="B76" s="36"/>
      <c r="C76" s="24"/>
      <c r="D76" s="24"/>
      <c r="E76" s="24"/>
      <c r="F76" s="33"/>
      <c r="G76" s="24"/>
      <c r="H76" s="24"/>
      <c r="I76" s="18" t="s">
        <v>15</v>
      </c>
      <c r="J76" s="21"/>
      <c r="K76" s="6"/>
    </row>
    <row r="77" spans="2:15" x14ac:dyDescent="0.25">
      <c r="B77" s="36"/>
      <c r="C77" s="24"/>
      <c r="D77" s="24"/>
      <c r="E77" s="24"/>
      <c r="F77" s="33"/>
      <c r="G77" s="24"/>
      <c r="H77" s="24"/>
      <c r="I77" s="18" t="s">
        <v>16</v>
      </c>
      <c r="J77" s="21"/>
      <c r="K77" s="6"/>
      <c r="L77" s="1">
        <f>AVERAGE(K74:K82)</f>
        <v>6.6183490000000003</v>
      </c>
      <c r="M77" s="1">
        <f>AVERAGE(L67:L87)</f>
        <v>6.9373819999999995</v>
      </c>
      <c r="N77" s="17">
        <f>AVERAGE(J74:J82)</f>
        <v>1259887</v>
      </c>
      <c r="O77" s="17">
        <f>AVERAGE(N67:N87)</f>
        <v>923605.70000000007</v>
      </c>
    </row>
    <row r="78" spans="2:15" x14ac:dyDescent="0.25">
      <c r="B78" s="36"/>
      <c r="C78" s="24"/>
      <c r="D78" s="24"/>
      <c r="E78" s="24"/>
      <c r="F78" s="33"/>
      <c r="G78" s="24"/>
      <c r="H78" s="24"/>
      <c r="I78" s="18" t="s">
        <v>17</v>
      </c>
      <c r="J78" s="21"/>
      <c r="K78" s="6"/>
    </row>
    <row r="79" spans="2:15" x14ac:dyDescent="0.25">
      <c r="B79" s="36"/>
      <c r="C79" s="24"/>
      <c r="D79" s="24"/>
      <c r="E79" s="24"/>
      <c r="F79" s="33"/>
      <c r="G79" s="24"/>
      <c r="H79" s="24"/>
      <c r="I79" s="18" t="s">
        <v>18</v>
      </c>
      <c r="J79" s="21"/>
      <c r="K79" s="6"/>
    </row>
    <row r="80" spans="2:15" x14ac:dyDescent="0.25">
      <c r="B80" s="36"/>
      <c r="C80" s="24"/>
      <c r="D80" s="24"/>
      <c r="E80" s="24"/>
      <c r="F80" s="33"/>
      <c r="G80" s="24"/>
      <c r="H80" s="24"/>
      <c r="I80" s="18" t="s">
        <v>19</v>
      </c>
      <c r="J80" s="21"/>
      <c r="K80" s="6"/>
    </row>
    <row r="81" spans="2:14" x14ac:dyDescent="0.25">
      <c r="B81" s="36"/>
      <c r="C81" s="24"/>
      <c r="D81" s="24"/>
      <c r="E81" s="24"/>
      <c r="F81" s="33"/>
      <c r="G81" s="24"/>
      <c r="H81" s="24"/>
      <c r="I81" s="18"/>
      <c r="J81" s="21"/>
      <c r="K81" s="6"/>
    </row>
    <row r="82" spans="2:14" x14ac:dyDescent="0.25">
      <c r="B82" s="36"/>
      <c r="C82" s="24"/>
      <c r="D82" s="24"/>
      <c r="E82" s="24"/>
      <c r="F82" s="33"/>
      <c r="G82" s="27"/>
      <c r="H82" s="27"/>
      <c r="I82" s="18"/>
      <c r="J82" s="18"/>
      <c r="K82" s="6"/>
    </row>
    <row r="83" spans="2:14" x14ac:dyDescent="0.25">
      <c r="B83" s="36"/>
      <c r="C83" s="24"/>
      <c r="D83" s="24"/>
      <c r="E83" s="24"/>
      <c r="F83" s="32" t="s">
        <v>12</v>
      </c>
      <c r="G83" s="26">
        <v>1.206914</v>
      </c>
      <c r="H83" s="23">
        <v>9698399</v>
      </c>
      <c r="I83" s="18" t="s">
        <v>11</v>
      </c>
      <c r="J83" s="21"/>
      <c r="K83" s="6"/>
    </row>
    <row r="84" spans="2:14" x14ac:dyDescent="0.25">
      <c r="B84" s="36"/>
      <c r="C84" s="24"/>
      <c r="D84" s="24"/>
      <c r="E84" s="24"/>
      <c r="F84" s="32"/>
      <c r="G84" s="24"/>
      <c r="H84" s="24"/>
      <c r="I84" s="18" t="s">
        <v>10</v>
      </c>
      <c r="J84" s="21"/>
      <c r="K84" s="6"/>
    </row>
    <row r="85" spans="2:14" x14ac:dyDescent="0.25">
      <c r="B85" s="36"/>
      <c r="C85" s="24"/>
      <c r="D85" s="24"/>
      <c r="E85" s="24"/>
      <c r="F85" s="32"/>
      <c r="G85" s="24"/>
      <c r="H85" s="24"/>
      <c r="I85" s="18" t="s">
        <v>14</v>
      </c>
      <c r="J85" s="21">
        <v>820967.3</v>
      </c>
      <c r="K85" s="6">
        <v>7.2086810000000003</v>
      </c>
    </row>
    <row r="86" spans="2:14" x14ac:dyDescent="0.25">
      <c r="B86" s="36"/>
      <c r="C86" s="24"/>
      <c r="D86" s="24"/>
      <c r="E86" s="24"/>
      <c r="F86" s="32"/>
      <c r="G86" s="24"/>
      <c r="H86" s="24"/>
      <c r="I86" s="18" t="s">
        <v>15</v>
      </c>
      <c r="J86" s="18"/>
      <c r="K86" s="6"/>
    </row>
    <row r="87" spans="2:14" x14ac:dyDescent="0.25">
      <c r="B87" s="36"/>
      <c r="C87" s="24"/>
      <c r="D87" s="24"/>
      <c r="E87" s="24"/>
      <c r="F87" s="32"/>
      <c r="G87" s="24"/>
      <c r="H87" s="24"/>
      <c r="I87" s="18" t="s">
        <v>16</v>
      </c>
      <c r="J87" s="18"/>
      <c r="K87" s="6"/>
      <c r="L87" s="1">
        <f>AVERAGE(K84:K92)</f>
        <v>7.2086810000000003</v>
      </c>
      <c r="N87" s="17">
        <f>AVERAGE(J84:J92)</f>
        <v>820967.3</v>
      </c>
    </row>
    <row r="88" spans="2:14" x14ac:dyDescent="0.25">
      <c r="B88" s="36"/>
      <c r="C88" s="24"/>
      <c r="D88" s="24"/>
      <c r="E88" s="24"/>
      <c r="F88" s="32"/>
      <c r="G88" s="24"/>
      <c r="H88" s="24"/>
      <c r="I88" s="18" t="s">
        <v>17</v>
      </c>
      <c r="J88" s="18"/>
      <c r="K88" s="6"/>
    </row>
    <row r="89" spans="2:14" x14ac:dyDescent="0.25">
      <c r="B89" s="36"/>
      <c r="C89" s="24"/>
      <c r="D89" s="24"/>
      <c r="E89" s="24"/>
      <c r="F89" s="32"/>
      <c r="G89" s="24"/>
      <c r="H89" s="24"/>
      <c r="I89" s="18" t="s">
        <v>18</v>
      </c>
      <c r="J89" s="18"/>
      <c r="K89" s="6"/>
    </row>
    <row r="90" spans="2:14" x14ac:dyDescent="0.25">
      <c r="B90" s="36"/>
      <c r="C90" s="24"/>
      <c r="D90" s="24"/>
      <c r="E90" s="24"/>
      <c r="F90" s="32"/>
      <c r="G90" s="24"/>
      <c r="H90" s="24"/>
      <c r="I90" s="18" t="s">
        <v>19</v>
      </c>
      <c r="J90" s="18"/>
      <c r="K90" s="6"/>
    </row>
    <row r="91" spans="2:14" x14ac:dyDescent="0.25">
      <c r="B91" s="36"/>
      <c r="C91" s="24"/>
      <c r="D91" s="24"/>
      <c r="E91" s="24"/>
      <c r="F91" s="32"/>
      <c r="G91" s="24"/>
      <c r="H91" s="24"/>
      <c r="I91" s="18"/>
      <c r="J91" s="18"/>
      <c r="K91" s="6"/>
    </row>
    <row r="92" spans="2:14" x14ac:dyDescent="0.25">
      <c r="B92" s="36"/>
      <c r="C92" s="24"/>
      <c r="D92" s="24"/>
      <c r="E92" s="24"/>
      <c r="F92" s="32"/>
      <c r="G92" s="27"/>
      <c r="H92" s="27"/>
      <c r="I92" s="18"/>
      <c r="J92" s="18"/>
      <c r="K92" s="6"/>
    </row>
    <row r="93" spans="2:14" x14ac:dyDescent="0.25">
      <c r="B93" s="36"/>
      <c r="C93" s="24"/>
      <c r="D93" s="26">
        <v>2</v>
      </c>
      <c r="E93" s="26">
        <v>256</v>
      </c>
      <c r="F93" s="26" t="s">
        <v>6</v>
      </c>
      <c r="G93" s="26">
        <v>86.017674</v>
      </c>
      <c r="H93" s="23">
        <v>3148237</v>
      </c>
      <c r="I93" s="18" t="s">
        <v>11</v>
      </c>
      <c r="J93" s="21"/>
      <c r="K93" s="6"/>
    </row>
    <row r="94" spans="2:14" x14ac:dyDescent="0.25">
      <c r="B94" s="36"/>
      <c r="C94" s="24"/>
      <c r="D94" s="24"/>
      <c r="E94" s="24"/>
      <c r="F94" s="24"/>
      <c r="G94" s="24"/>
      <c r="H94" s="28"/>
      <c r="I94" s="18" t="s">
        <v>10</v>
      </c>
      <c r="J94" s="21"/>
      <c r="K94" s="6"/>
    </row>
    <row r="95" spans="2:14" x14ac:dyDescent="0.25">
      <c r="B95" s="36"/>
      <c r="C95" s="24"/>
      <c r="D95" s="24"/>
      <c r="E95" s="24"/>
      <c r="F95" s="24"/>
      <c r="G95" s="24"/>
      <c r="H95" s="28"/>
      <c r="I95" s="18" t="s">
        <v>14</v>
      </c>
      <c r="J95" s="21">
        <v>110511.3</v>
      </c>
      <c r="K95" s="6">
        <v>92.174993999999998</v>
      </c>
    </row>
    <row r="96" spans="2:14" x14ac:dyDescent="0.25">
      <c r="B96" s="36"/>
      <c r="C96" s="24"/>
      <c r="D96" s="24"/>
      <c r="E96" s="24"/>
      <c r="F96" s="24"/>
      <c r="G96" s="24"/>
      <c r="H96" s="28"/>
      <c r="I96" s="18" t="s">
        <v>15</v>
      </c>
      <c r="J96" s="21"/>
      <c r="K96" s="6"/>
    </row>
    <row r="97" spans="2:15" x14ac:dyDescent="0.25">
      <c r="B97" s="36"/>
      <c r="C97" s="24"/>
      <c r="D97" s="24"/>
      <c r="E97" s="24"/>
      <c r="F97" s="24"/>
      <c r="G97" s="24"/>
      <c r="H97" s="28"/>
      <c r="I97" s="18" t="s">
        <v>16</v>
      </c>
      <c r="J97" s="21"/>
      <c r="K97" s="6"/>
      <c r="L97" s="1">
        <f>AVERAGE(K94:K102)</f>
        <v>92.174993999999998</v>
      </c>
      <c r="N97" s="17">
        <f>AVERAGE(J94:J102)</f>
        <v>110511.3</v>
      </c>
      <c r="O97" s="22" t="e">
        <f>N97/N107</f>
        <v>#DIV/0!</v>
      </c>
    </row>
    <row r="98" spans="2:15" x14ac:dyDescent="0.25">
      <c r="B98" s="36"/>
      <c r="C98" s="24"/>
      <c r="D98" s="24"/>
      <c r="E98" s="24"/>
      <c r="F98" s="24"/>
      <c r="G98" s="24"/>
      <c r="H98" s="28"/>
      <c r="I98" s="18" t="s">
        <v>17</v>
      </c>
      <c r="J98" s="21"/>
      <c r="K98" s="6"/>
    </row>
    <row r="99" spans="2:15" x14ac:dyDescent="0.25">
      <c r="B99" s="36"/>
      <c r="C99" s="24"/>
      <c r="D99" s="24"/>
      <c r="E99" s="24"/>
      <c r="F99" s="24"/>
      <c r="G99" s="24"/>
      <c r="H99" s="28"/>
      <c r="I99" s="18" t="s">
        <v>18</v>
      </c>
      <c r="J99" s="21"/>
      <c r="K99" s="6"/>
    </row>
    <row r="100" spans="2:15" x14ac:dyDescent="0.25">
      <c r="B100" s="36"/>
      <c r="C100" s="24"/>
      <c r="D100" s="24"/>
      <c r="E100" s="24"/>
      <c r="F100" s="24"/>
      <c r="G100" s="24"/>
      <c r="H100" s="28"/>
      <c r="I100" s="18" t="s">
        <v>19</v>
      </c>
      <c r="J100" s="21"/>
      <c r="K100" s="6"/>
    </row>
    <row r="101" spans="2:15" x14ac:dyDescent="0.25">
      <c r="B101" s="36"/>
      <c r="C101" s="24"/>
      <c r="D101" s="24"/>
      <c r="E101" s="24"/>
      <c r="F101" s="24"/>
      <c r="G101" s="24"/>
      <c r="H101" s="28"/>
      <c r="I101" s="18"/>
      <c r="J101" s="18"/>
      <c r="K101" s="6"/>
    </row>
    <row r="102" spans="2:15" x14ac:dyDescent="0.25">
      <c r="B102" s="36"/>
      <c r="C102" s="24"/>
      <c r="D102" s="24"/>
      <c r="E102" s="24"/>
      <c r="F102" s="27"/>
      <c r="G102" s="27"/>
      <c r="H102" s="29"/>
      <c r="I102" s="18"/>
      <c r="J102" s="18"/>
      <c r="K102" s="6"/>
    </row>
    <row r="103" spans="2:15" x14ac:dyDescent="0.25">
      <c r="B103" s="36"/>
      <c r="C103" s="24"/>
      <c r="D103" s="24"/>
      <c r="E103" s="24"/>
      <c r="F103" s="33" t="s">
        <v>10</v>
      </c>
      <c r="G103" s="26"/>
      <c r="H103" s="23"/>
      <c r="I103" s="18" t="s">
        <v>11</v>
      </c>
      <c r="J103" s="21"/>
      <c r="K103" s="6"/>
    </row>
    <row r="104" spans="2:15" x14ac:dyDescent="0.25">
      <c r="B104" s="36"/>
      <c r="C104" s="24"/>
      <c r="D104" s="24"/>
      <c r="E104" s="24"/>
      <c r="F104" s="33"/>
      <c r="G104" s="24"/>
      <c r="H104" s="24"/>
      <c r="I104" s="18" t="s">
        <v>10</v>
      </c>
      <c r="J104" s="21"/>
      <c r="K104" s="6"/>
    </row>
    <row r="105" spans="2:15" x14ac:dyDescent="0.25">
      <c r="B105" s="36"/>
      <c r="C105" s="24"/>
      <c r="D105" s="24"/>
      <c r="E105" s="24"/>
      <c r="F105" s="33"/>
      <c r="G105" s="24"/>
      <c r="H105" s="24"/>
      <c r="I105" s="18" t="s">
        <v>14</v>
      </c>
      <c r="J105" s="21"/>
      <c r="K105" s="6"/>
    </row>
    <row r="106" spans="2:15" x14ac:dyDescent="0.25">
      <c r="B106" s="36"/>
      <c r="C106" s="24"/>
      <c r="D106" s="24"/>
      <c r="E106" s="24"/>
      <c r="F106" s="33"/>
      <c r="G106" s="24"/>
      <c r="H106" s="24"/>
      <c r="I106" s="18" t="s">
        <v>15</v>
      </c>
      <c r="J106" s="21"/>
      <c r="K106" s="6"/>
    </row>
    <row r="107" spans="2:15" x14ac:dyDescent="0.25">
      <c r="B107" s="36"/>
      <c r="C107" s="24"/>
      <c r="D107" s="24"/>
      <c r="E107" s="24"/>
      <c r="F107" s="33"/>
      <c r="G107" s="24"/>
      <c r="H107" s="24"/>
      <c r="I107" s="18" t="s">
        <v>16</v>
      </c>
      <c r="J107" s="21"/>
      <c r="K107" s="6"/>
      <c r="L107" s="1" t="e">
        <f>AVERAGE(K104:K112)</f>
        <v>#DIV/0!</v>
      </c>
      <c r="M107" s="1" t="e">
        <f>AVERAGE(L97:L117)</f>
        <v>#DIV/0!</v>
      </c>
      <c r="N107" s="17" t="e">
        <f>AVERAGE(J104:J112)</f>
        <v>#DIV/0!</v>
      </c>
      <c r="O107" s="17" t="e">
        <f>AVERAGE(N97:N117)</f>
        <v>#DIV/0!</v>
      </c>
    </row>
    <row r="108" spans="2:15" x14ac:dyDescent="0.25">
      <c r="B108" s="36"/>
      <c r="C108" s="24"/>
      <c r="D108" s="24"/>
      <c r="E108" s="24"/>
      <c r="F108" s="33"/>
      <c r="G108" s="24"/>
      <c r="H108" s="24"/>
      <c r="I108" s="18" t="s">
        <v>17</v>
      </c>
      <c r="J108" s="21"/>
      <c r="K108" s="6"/>
    </row>
    <row r="109" spans="2:15" x14ac:dyDescent="0.25">
      <c r="B109" s="36"/>
      <c r="C109" s="24"/>
      <c r="D109" s="24"/>
      <c r="E109" s="24"/>
      <c r="F109" s="33"/>
      <c r="G109" s="24"/>
      <c r="H109" s="24"/>
      <c r="I109" s="18" t="s">
        <v>18</v>
      </c>
      <c r="J109" s="21"/>
      <c r="K109" s="6"/>
    </row>
    <row r="110" spans="2:15" x14ac:dyDescent="0.25">
      <c r="B110" s="36"/>
      <c r="C110" s="24"/>
      <c r="D110" s="24"/>
      <c r="E110" s="24"/>
      <c r="F110" s="33"/>
      <c r="G110" s="24"/>
      <c r="H110" s="24"/>
      <c r="I110" s="18" t="s">
        <v>19</v>
      </c>
      <c r="J110" s="21"/>
      <c r="K110" s="6"/>
    </row>
    <row r="111" spans="2:15" x14ac:dyDescent="0.25">
      <c r="B111" s="36"/>
      <c r="C111" s="24"/>
      <c r="D111" s="24"/>
      <c r="E111" s="24"/>
      <c r="F111" s="33"/>
      <c r="G111" s="24"/>
      <c r="H111" s="24"/>
      <c r="I111" s="18"/>
      <c r="J111" s="21"/>
      <c r="K111" s="6"/>
    </row>
    <row r="112" spans="2:15" x14ac:dyDescent="0.25">
      <c r="B112" s="36"/>
      <c r="C112" s="24"/>
      <c r="D112" s="24"/>
      <c r="E112" s="24"/>
      <c r="F112" s="33"/>
      <c r="G112" s="27"/>
      <c r="H112" s="27"/>
      <c r="I112" s="18"/>
      <c r="J112" s="18"/>
      <c r="K112" s="6"/>
    </row>
    <row r="113" spans="2:14" x14ac:dyDescent="0.25">
      <c r="B113" s="36"/>
      <c r="C113" s="24"/>
      <c r="D113" s="24"/>
      <c r="E113" s="24"/>
      <c r="F113" s="32" t="s">
        <v>12</v>
      </c>
      <c r="G113" s="26"/>
      <c r="H113" s="23"/>
      <c r="I113" s="18" t="s">
        <v>11</v>
      </c>
      <c r="J113" s="21"/>
      <c r="K113" s="6"/>
    </row>
    <row r="114" spans="2:14" x14ac:dyDescent="0.25">
      <c r="B114" s="36"/>
      <c r="C114" s="24"/>
      <c r="D114" s="24"/>
      <c r="E114" s="24"/>
      <c r="F114" s="32"/>
      <c r="G114" s="24"/>
      <c r="H114" s="24"/>
      <c r="I114" s="18" t="s">
        <v>10</v>
      </c>
      <c r="J114" s="21"/>
      <c r="K114" s="6"/>
    </row>
    <row r="115" spans="2:14" x14ac:dyDescent="0.25">
      <c r="B115" s="36"/>
      <c r="C115" s="24"/>
      <c r="D115" s="24"/>
      <c r="E115" s="24"/>
      <c r="F115" s="32"/>
      <c r="G115" s="24"/>
      <c r="H115" s="24"/>
      <c r="I115" s="18" t="s">
        <v>14</v>
      </c>
      <c r="J115" s="18"/>
      <c r="K115" s="6"/>
    </row>
    <row r="116" spans="2:14" x14ac:dyDescent="0.25">
      <c r="B116" s="36"/>
      <c r="C116" s="24"/>
      <c r="D116" s="24"/>
      <c r="E116" s="24"/>
      <c r="F116" s="32"/>
      <c r="G116" s="24"/>
      <c r="H116" s="24"/>
      <c r="I116" s="18" t="s">
        <v>15</v>
      </c>
      <c r="J116" s="18"/>
      <c r="K116" s="6"/>
    </row>
    <row r="117" spans="2:14" x14ac:dyDescent="0.25">
      <c r="B117" s="36"/>
      <c r="C117" s="24"/>
      <c r="D117" s="24"/>
      <c r="E117" s="24"/>
      <c r="F117" s="32"/>
      <c r="G117" s="24"/>
      <c r="H117" s="24"/>
      <c r="I117" s="18" t="s">
        <v>16</v>
      </c>
      <c r="J117" s="18"/>
      <c r="K117" s="6"/>
      <c r="L117" s="1" t="e">
        <f>AVERAGE(K114:K122)</f>
        <v>#DIV/0!</v>
      </c>
      <c r="N117" s="17" t="e">
        <f>AVERAGE(J114:J122)</f>
        <v>#DIV/0!</v>
      </c>
    </row>
    <row r="118" spans="2:14" x14ac:dyDescent="0.25">
      <c r="B118" s="36"/>
      <c r="C118" s="24"/>
      <c r="D118" s="24"/>
      <c r="E118" s="24"/>
      <c r="F118" s="32"/>
      <c r="G118" s="24"/>
      <c r="H118" s="24"/>
      <c r="I118" s="18" t="s">
        <v>17</v>
      </c>
      <c r="J118" s="18"/>
      <c r="K118" s="6"/>
    </row>
    <row r="119" spans="2:14" x14ac:dyDescent="0.25">
      <c r="B119" s="36"/>
      <c r="C119" s="24"/>
      <c r="D119" s="24"/>
      <c r="E119" s="24"/>
      <c r="F119" s="32"/>
      <c r="G119" s="24"/>
      <c r="H119" s="24"/>
      <c r="I119" s="18" t="s">
        <v>18</v>
      </c>
      <c r="J119" s="18"/>
      <c r="K119" s="6"/>
    </row>
    <row r="120" spans="2:14" x14ac:dyDescent="0.25">
      <c r="B120" s="36"/>
      <c r="C120" s="24"/>
      <c r="D120" s="24"/>
      <c r="E120" s="24"/>
      <c r="F120" s="32"/>
      <c r="G120" s="24"/>
      <c r="H120" s="24"/>
      <c r="I120" s="18" t="s">
        <v>19</v>
      </c>
      <c r="J120" s="18"/>
      <c r="K120" s="6"/>
    </row>
    <row r="121" spans="2:14" x14ac:dyDescent="0.25">
      <c r="B121" s="36"/>
      <c r="C121" s="24"/>
      <c r="D121" s="24"/>
      <c r="E121" s="24"/>
      <c r="F121" s="32"/>
      <c r="G121" s="24"/>
      <c r="H121" s="24"/>
      <c r="I121" s="18"/>
      <c r="J121" s="18"/>
      <c r="K121" s="6"/>
    </row>
    <row r="122" spans="2:14" ht="15.75" thickBot="1" x14ac:dyDescent="0.3">
      <c r="B122" s="37"/>
      <c r="C122" s="25"/>
      <c r="D122" s="25"/>
      <c r="E122" s="25"/>
      <c r="F122" s="34"/>
      <c r="G122" s="25"/>
      <c r="H122" s="25"/>
      <c r="I122" s="20"/>
      <c r="J122" s="8"/>
      <c r="K122" s="9"/>
    </row>
  </sheetData>
  <mergeCells count="47">
    <mergeCell ref="F113:F122"/>
    <mergeCell ref="G113:G122"/>
    <mergeCell ref="H113:H122"/>
    <mergeCell ref="G83:G92"/>
    <mergeCell ref="H83:H92"/>
    <mergeCell ref="D93:D122"/>
    <mergeCell ref="E93:E122"/>
    <mergeCell ref="F93:F102"/>
    <mergeCell ref="G93:G102"/>
    <mergeCell ref="H93:H102"/>
    <mergeCell ref="F103:F112"/>
    <mergeCell ref="G103:G112"/>
    <mergeCell ref="H103:H112"/>
    <mergeCell ref="C63:C122"/>
    <mergeCell ref="D63:D92"/>
    <mergeCell ref="E63:E92"/>
    <mergeCell ref="F63:F72"/>
    <mergeCell ref="G63:G72"/>
    <mergeCell ref="H63:H72"/>
    <mergeCell ref="F73:F82"/>
    <mergeCell ref="G73:G82"/>
    <mergeCell ref="H73:H82"/>
    <mergeCell ref="F83:F92"/>
    <mergeCell ref="H33:H42"/>
    <mergeCell ref="F43:F52"/>
    <mergeCell ref="G43:G52"/>
    <mergeCell ref="H43:H52"/>
    <mergeCell ref="F53:F62"/>
    <mergeCell ref="G53:G62"/>
    <mergeCell ref="H53:H62"/>
    <mergeCell ref="H3:H12"/>
    <mergeCell ref="F13:F22"/>
    <mergeCell ref="G13:G22"/>
    <mergeCell ref="H13:H22"/>
    <mergeCell ref="F23:F32"/>
    <mergeCell ref="G23:G32"/>
    <mergeCell ref="H23:H32"/>
    <mergeCell ref="B3:B122"/>
    <mergeCell ref="C3:C62"/>
    <mergeCell ref="D3:D32"/>
    <mergeCell ref="E3:E32"/>
    <mergeCell ref="F3:F12"/>
    <mergeCell ref="G3:G12"/>
    <mergeCell ref="D33:D62"/>
    <mergeCell ref="E33:E62"/>
    <mergeCell ref="F33:F42"/>
    <mergeCell ref="G33:G42"/>
  </mergeCells>
  <conditionalFormatting sqref="K97:K1048576 K37:K95 K17:K35 K2: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J1048576 J37:J95 J17:J35 J1:J15 K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FIxedT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Rodrigues</dc:creator>
  <cp:lastModifiedBy>Alex Rodrigues</cp:lastModifiedBy>
  <dcterms:created xsi:type="dcterms:W3CDTF">2022-01-10T17:00:10Z</dcterms:created>
  <dcterms:modified xsi:type="dcterms:W3CDTF">2022-01-12T15:14:03Z</dcterms:modified>
</cp:coreProperties>
</file>