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indSide\Desktop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1" l="1"/>
  <c r="E108" i="1"/>
  <c r="F108" i="1"/>
  <c r="D109" i="1"/>
  <c r="E109" i="1"/>
  <c r="F109" i="1"/>
  <c r="C109" i="1"/>
  <c r="C108" i="1"/>
  <c r="D91" i="1"/>
  <c r="E91" i="1"/>
  <c r="F91" i="1"/>
  <c r="D92" i="1"/>
  <c r="E92" i="1"/>
  <c r="F92" i="1"/>
  <c r="C92" i="1"/>
  <c r="C91" i="1"/>
  <c r="D74" i="1"/>
  <c r="E74" i="1"/>
  <c r="F74" i="1"/>
  <c r="D75" i="1"/>
  <c r="E75" i="1"/>
  <c r="F75" i="1"/>
  <c r="C75" i="1"/>
  <c r="C74" i="1"/>
  <c r="D56" i="1"/>
  <c r="E56" i="1"/>
  <c r="F56" i="1"/>
  <c r="D57" i="1"/>
  <c r="E57" i="1"/>
  <c r="F57" i="1"/>
  <c r="C57" i="1"/>
  <c r="C56" i="1"/>
  <c r="D39" i="1"/>
  <c r="E39" i="1"/>
  <c r="F39" i="1"/>
  <c r="D40" i="1"/>
  <c r="E40" i="1"/>
  <c r="F40" i="1"/>
  <c r="C40" i="1"/>
  <c r="C22" i="1"/>
  <c r="C39" i="1"/>
  <c r="D22" i="1"/>
  <c r="E22" i="1"/>
  <c r="F22" i="1"/>
  <c r="D23" i="1"/>
  <c r="E23" i="1"/>
  <c r="F23" i="1"/>
  <c r="C23" i="1"/>
</calcChain>
</file>

<file path=xl/sharedStrings.xml><?xml version="1.0" encoding="utf-8"?>
<sst xmlns="http://schemas.openxmlformats.org/spreadsheetml/2006/main" count="59" uniqueCount="27">
  <si>
    <t>RESULTADOS BENCHMARKS PRACTICA4</t>
  </si>
  <si>
    <t>Apache Benchmark directamente contra UbuntuServer1 (http://192.168.1.10/script.php)</t>
  </si>
  <si>
    <t>Número Tests</t>
  </si>
  <si>
    <t>Time Taken for Test</t>
  </si>
  <si>
    <t>Failed Request</t>
  </si>
  <si>
    <t>Request per second</t>
  </si>
  <si>
    <t>Time per request(ms)</t>
  </si>
  <si>
    <t>Media</t>
  </si>
  <si>
    <t>Desviación típica</t>
  </si>
  <si>
    <t>Apache Benchmark directamente contra Balanceador HAPROXY (http://192.168.1.30/script.php)</t>
  </si>
  <si>
    <t>Apache Benchmark directamente contra Balanceador NGINX (http://192.168.1.30/script.php)</t>
  </si>
  <si>
    <t>Time Taken for Test(s)</t>
  </si>
  <si>
    <t>SIEGE directamente contra UbuntuServer1 (http://192.168.1.10/script.php)</t>
  </si>
  <si>
    <t>SIEGE directamente contra Balanceador HAPROXY (http://192.168.1.30/script.php)</t>
  </si>
  <si>
    <t>SIEGE directamente contra Balanceador NGINX (http://192.168.1.30/script.php)</t>
  </si>
  <si>
    <t>Elapsed Time</t>
  </si>
  <si>
    <t>Response Time</t>
  </si>
  <si>
    <t>Transaction Rate</t>
  </si>
  <si>
    <t>Longest Transaction</t>
  </si>
  <si>
    <t>siege -b -t60S -v http://192.168.1.30/script.php</t>
  </si>
  <si>
    <t>siege -b -t60S -v http://192.168.1.10/script.php</t>
  </si>
  <si>
    <t>ab -n 1000 -c 10 http://192.168.1.30/script.php</t>
  </si>
  <si>
    <t>ab -n 1000 -c 10 http://192.168.1.10/script.php</t>
  </si>
  <si>
    <t>3.31</t>
  </si>
  <si>
    <t>Máquina1</t>
  </si>
  <si>
    <t>HAProxy</t>
  </si>
  <si>
    <t>NgingX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</si>
</sst>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32">
    <xf numFmtId="0" fontId="0" fillId="0" borderId="0" xfId="0"/>
    <xf numFmtId="0" fontId="0" fillId="0" borderId="0" xfId="0" applyBorder="1" applyAlignment="1"/>
    <xf numFmtId="0" fontId="6" fillId="2" borderId="8" xfId="1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5" fillId="5" borderId="11" xfId="4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14" xfId="3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5" fillId="5" borderId="12" xfId="4" applyBorder="1" applyAlignment="1">
      <alignment horizontal="center" vertical="center"/>
    </xf>
    <xf numFmtId="0" fontId="8" fillId="7" borderId="2" xfId="6" applyBorder="1" applyAlignment="1">
      <alignment horizontal="center"/>
    </xf>
    <xf numFmtId="0" fontId="8" fillId="7" borderId="3" xfId="6" applyBorder="1" applyAlignment="1">
      <alignment horizontal="center"/>
    </xf>
    <xf numFmtId="0" fontId="8" fillId="7" borderId="4" xfId="6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6" borderId="2" xfId="5" applyBorder="1" applyAlignment="1">
      <alignment horizontal="center"/>
    </xf>
    <xf numFmtId="0" fontId="1" fillId="6" borderId="3" xfId="5" applyBorder="1" applyAlignment="1">
      <alignment horizontal="center"/>
    </xf>
    <xf numFmtId="0" fontId="1" fillId="6" borderId="4" xfId="5" applyBorder="1" applyAlignment="1">
      <alignment horizontal="center"/>
    </xf>
    <xf numFmtId="0" fontId="0" fillId="6" borderId="2" xfId="5" applyFont="1" applyBorder="1" applyAlignment="1">
      <alignment horizontal="center"/>
    </xf>
    <xf numFmtId="0" fontId="0" fillId="6" borderId="16" xfId="5" applyFont="1" applyBorder="1" applyAlignment="1">
      <alignment horizontal="center"/>
    </xf>
    <xf numFmtId="0" fontId="0" fillId="6" borderId="17" xfId="5" applyFont="1" applyBorder="1" applyAlignment="1">
      <alignment horizontal="center"/>
    </xf>
    <xf numFmtId="0" fontId="0" fillId="6" borderId="18" xfId="5" applyFont="1" applyBorder="1" applyAlignment="1">
      <alignment horizontal="center"/>
    </xf>
  </cellXfs>
  <cellStyles count="7">
    <cellStyle name="40% - Énfasis1" xfId="3" builtinId="31"/>
    <cellStyle name="40% - Énfasis6" xfId="5" builtinId="51"/>
    <cellStyle name="60% - Énfasis3" xfId="4" builtinId="40"/>
    <cellStyle name="Entrada" xfId="2" builtinId="20"/>
    <cellStyle name="Incorrecto" xfId="6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Apache</a:t>
            </a:r>
            <a:r>
              <a:rPr lang="es-ES" baseline="0"/>
              <a:t>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Time Taken for Test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(Hoja1!$C$22,Hoja1!$C$39,Hoja1!$C$56)</c:f>
              <c:numCache>
                <c:formatCode>General</c:formatCode>
                <c:ptCount val="3"/>
                <c:pt idx="0">
                  <c:v>359.68359999999996</c:v>
                </c:pt>
                <c:pt idx="1">
                  <c:v>245.77870000000001</c:v>
                </c:pt>
                <c:pt idx="2">
                  <c:v>246.21370000000002</c:v>
                </c:pt>
              </c:numCache>
            </c:numRef>
          </c:val>
        </c:ser>
        <c:ser>
          <c:idx val="1"/>
          <c:order val="1"/>
          <c:tx>
            <c:v>Failed Request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(Hoja1!$D$22,Hoja1!$D$39,Hoja1!$D$56)</c:f>
              <c:numCache>
                <c:formatCode>General</c:formatCode>
                <c:ptCount val="3"/>
                <c:pt idx="0">
                  <c:v>170.1</c:v>
                </c:pt>
                <c:pt idx="1">
                  <c:v>178.8</c:v>
                </c:pt>
                <c:pt idx="2">
                  <c:v>96.3</c:v>
                </c:pt>
              </c:numCache>
            </c:numRef>
          </c:val>
        </c:ser>
        <c:ser>
          <c:idx val="2"/>
          <c:order val="2"/>
          <c:tx>
            <c:v>Request per second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(Hoja1!$E$22,Hoja1!$E$39,Hoja1!$E$56)</c:f>
              <c:numCache>
                <c:formatCode>General</c:formatCode>
                <c:ptCount val="3"/>
                <c:pt idx="0">
                  <c:v>2.677</c:v>
                </c:pt>
                <c:pt idx="1">
                  <c:v>4.0629999999999997</c:v>
                </c:pt>
                <c:pt idx="2">
                  <c:v>4.0579999999999998</c:v>
                </c:pt>
              </c:numCache>
            </c:numRef>
          </c:val>
        </c:ser>
        <c:ser>
          <c:idx val="3"/>
          <c:order val="3"/>
          <c:tx>
            <c:v>Time per Request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(Hoja1!$F$22,Hoja1!$F$39,Hoja1!$F$56)</c:f>
              <c:numCache>
                <c:formatCode>General</c:formatCode>
                <c:ptCount val="3"/>
                <c:pt idx="0">
                  <c:v>3596.8351000000002</c:v>
                </c:pt>
                <c:pt idx="1">
                  <c:v>2457.8029999999999</c:v>
                </c:pt>
                <c:pt idx="2">
                  <c:v>2462.1369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64529328"/>
        <c:axId val="1164534768"/>
        <c:axId val="1286788688"/>
      </c:bar3DChart>
      <c:catAx>
        <c:axId val="116452932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>
            <a:glow rad="127000">
              <a:schemeClr val="bg1">
                <a:alpha val="99000"/>
              </a:schemeClr>
            </a:glow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534768"/>
        <c:crosses val="autoZero"/>
        <c:auto val="1"/>
        <c:lblAlgn val="ctr"/>
        <c:lblOffset val="100"/>
        <c:noMultiLvlLbl val="0"/>
      </c:catAx>
      <c:valAx>
        <c:axId val="1164534768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529328"/>
        <c:crosses val="autoZero"/>
        <c:crossBetween val="between"/>
      </c:valAx>
      <c:serAx>
        <c:axId val="1286788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53476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Siege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v>Longest Transaction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(Hoja1!$F$74,Hoja1!$F$91,Hoja1!$F$108)</c:f>
              <c:numCache>
                <c:formatCode>General</c:formatCode>
                <c:ptCount val="3"/>
                <c:pt idx="0">
                  <c:v>8.5729999999999986</c:v>
                </c:pt>
                <c:pt idx="1">
                  <c:v>6.3649999999999993</c:v>
                </c:pt>
                <c:pt idx="2">
                  <c:v>4.1388888888888893</c:v>
                </c:pt>
              </c:numCache>
            </c:numRef>
          </c:val>
        </c:ser>
        <c:ser>
          <c:idx val="1"/>
          <c:order val="1"/>
          <c:tx>
            <c:v>Response Time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(Hoja1!$D$74,Hoja1!$D$91,Hoja1!$D$108)</c:f>
              <c:numCache>
                <c:formatCode>General</c:formatCode>
                <c:ptCount val="3"/>
                <c:pt idx="0">
                  <c:v>6.4019999999999992</c:v>
                </c:pt>
                <c:pt idx="1">
                  <c:v>4.1160000000000005</c:v>
                </c:pt>
                <c:pt idx="2">
                  <c:v>3.2659999999999996</c:v>
                </c:pt>
              </c:numCache>
            </c:numRef>
          </c:val>
        </c:ser>
        <c:ser>
          <c:idx val="2"/>
          <c:order val="2"/>
          <c:tx>
            <c:v>Transaction Rate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(Hoja1!$E$74,Hoja1!$E$91,Hoja1!$E$108)</c:f>
              <c:numCache>
                <c:formatCode>General</c:formatCode>
                <c:ptCount val="3"/>
                <c:pt idx="0">
                  <c:v>2.2759999999999998</c:v>
                </c:pt>
                <c:pt idx="1">
                  <c:v>3.54</c:v>
                </c:pt>
                <c:pt idx="2">
                  <c:v>4.5409999999999995</c:v>
                </c:pt>
              </c:numCache>
            </c:numRef>
          </c:val>
        </c:ser>
        <c:ser>
          <c:idx val="0"/>
          <c:order val="3"/>
          <c:tx>
            <c:v>Elapsed Time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Máquina1</c:v>
                </c:pt>
                <c:pt idx="1">
                  <c:v>HAProxy</c:v>
                </c:pt>
                <c:pt idx="2">
                  <c:v>NgingX</c:v>
                </c:pt>
              </c:strCache>
            </c:strRef>
          </c:cat>
          <c:val>
            <c:numRef>
              <c:f>(Hoja1!$C$74,Hoja1!$C$91,Hoja1!$C$108)</c:f>
              <c:numCache>
                <c:formatCode>General</c:formatCode>
                <c:ptCount val="3"/>
                <c:pt idx="0">
                  <c:v>59.534000000000006</c:v>
                </c:pt>
                <c:pt idx="1">
                  <c:v>59.423999999999999</c:v>
                </c:pt>
                <c:pt idx="2">
                  <c:v>59.50500000000001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64533136"/>
        <c:axId val="1164536944"/>
        <c:axId val="1287225616"/>
      </c:bar3DChart>
      <c:catAx>
        <c:axId val="116453313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>
            <a:glow rad="127000">
              <a:schemeClr val="bg1">
                <a:alpha val="99000"/>
              </a:schemeClr>
            </a:glow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536944"/>
        <c:crosses val="autoZero"/>
        <c:auto val="1"/>
        <c:lblAlgn val="ctr"/>
        <c:lblOffset val="100"/>
        <c:noMultiLvlLbl val="0"/>
      </c:catAx>
      <c:valAx>
        <c:axId val="1164536944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533136"/>
        <c:crosses val="autoZero"/>
        <c:crossBetween val="between"/>
      </c:valAx>
      <c:serAx>
        <c:axId val="1287225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53694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178904</xdr:colOff>
      <xdr:row>3</xdr:row>
      <xdr:rowOff>125896</xdr:rowOff>
    </xdr:from>
    <xdr:to>
      <xdr:col>13</xdr:col>
      <xdr:colOff>205408</xdr:colOff>
      <xdr:row>22</xdr:row>
      <xdr:rowOff>139148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48</xdr:row>
      <xdr:rowOff>53340</xdr:rowOff>
    </xdr:from>
    <xdr:to>
      <xdr:col>14</xdr:col>
      <xdr:colOff>236220</xdr:colOff>
      <xdr:row>70</xdr:row>
      <xdr:rowOff>160020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41" zoomScaleNormal="100" workbookViewId="0">
      <selection activeCell="K43" sqref="K43"/>
    </sheetView>
  </sheetViews>
  <sheetFormatPr baseColWidth="10" defaultRowHeight="14.4" x14ac:dyDescent="0.3"/>
  <cols>
    <col min="1" max="1" width="8.88671875" customWidth="1"/>
    <col min="2" max="2" width="16.109375" customWidth="1"/>
    <col min="3" max="3" width="19.6640625" bestFit="1" customWidth="1"/>
    <col min="4" max="4" width="13.21875" bestFit="1" customWidth="1"/>
    <col min="5" max="5" width="17.5546875" bestFit="1" customWidth="1"/>
    <col min="6" max="6" width="19" bestFit="1" customWidth="1"/>
    <col min="7" max="7" width="18.77734375" customWidth="1"/>
  </cols>
  <sheetData>
    <row r="1" spans="1:8" ht="15" thickBot="1" x14ac:dyDescent="0.35"/>
    <row r="2" spans="1:8" x14ac:dyDescent="0.3">
      <c r="A2" s="19" t="s">
        <v>0</v>
      </c>
      <c r="B2" s="20"/>
      <c r="C2" s="20"/>
      <c r="D2" s="20"/>
      <c r="E2" s="20"/>
      <c r="F2" s="20"/>
      <c r="G2" s="20"/>
      <c r="H2" s="21"/>
    </row>
    <row r="3" spans="1:8" ht="15" thickBot="1" x14ac:dyDescent="0.35">
      <c r="A3" s="22"/>
      <c r="B3" s="23"/>
      <c r="C3" s="23"/>
      <c r="D3" s="23"/>
      <c r="E3" s="23"/>
      <c r="F3" s="23"/>
      <c r="G3" s="23"/>
      <c r="H3" s="24"/>
    </row>
    <row r="9" spans="1:8" ht="15" thickBot="1" x14ac:dyDescent="0.35">
      <c r="B9" t="s">
        <v>22</v>
      </c>
    </row>
    <row r="10" spans="1:8" x14ac:dyDescent="0.3">
      <c r="B10" s="25" t="s">
        <v>1</v>
      </c>
      <c r="C10" s="26"/>
      <c r="D10" s="26"/>
      <c r="E10" s="26"/>
      <c r="F10" s="27"/>
      <c r="G10" s="1"/>
    </row>
    <row r="11" spans="1:8" x14ac:dyDescent="0.3">
      <c r="B11" s="4" t="s">
        <v>2</v>
      </c>
      <c r="C11" s="3" t="s">
        <v>11</v>
      </c>
      <c r="D11" s="2" t="s">
        <v>4</v>
      </c>
      <c r="E11" s="3" t="s">
        <v>5</v>
      </c>
      <c r="F11" s="5" t="s">
        <v>6</v>
      </c>
    </row>
    <row r="12" spans="1:8" x14ac:dyDescent="0.3">
      <c r="B12" s="7">
        <v>1</v>
      </c>
      <c r="C12" s="8">
        <v>354.70100000000002</v>
      </c>
      <c r="D12" s="8">
        <v>98</v>
      </c>
      <c r="E12" s="8">
        <v>2.82</v>
      </c>
      <c r="F12" s="9">
        <v>3547.01</v>
      </c>
    </row>
    <row r="13" spans="1:8" x14ac:dyDescent="0.3">
      <c r="B13" s="7">
        <v>2</v>
      </c>
      <c r="C13" s="8">
        <v>379.82499999999999</v>
      </c>
      <c r="D13" s="8">
        <v>79</v>
      </c>
      <c r="E13" s="8">
        <v>2.63</v>
      </c>
      <c r="F13" s="9">
        <v>3798.2449999999999</v>
      </c>
    </row>
    <row r="14" spans="1:8" x14ac:dyDescent="0.3">
      <c r="B14" s="7">
        <v>3</v>
      </c>
      <c r="C14" s="8">
        <v>360.86700000000002</v>
      </c>
      <c r="D14" s="8">
        <v>105</v>
      </c>
      <c r="E14" s="8">
        <v>2.77</v>
      </c>
      <c r="F14" s="9">
        <v>3608.67</v>
      </c>
    </row>
    <row r="15" spans="1:8" x14ac:dyDescent="0.3">
      <c r="B15" s="7">
        <v>4</v>
      </c>
      <c r="C15" s="8">
        <v>362.03899999999999</v>
      </c>
      <c r="D15" s="8">
        <v>99</v>
      </c>
      <c r="E15" s="8">
        <v>2.76</v>
      </c>
      <c r="F15" s="9">
        <v>3620.39</v>
      </c>
    </row>
    <row r="16" spans="1:8" ht="15" thickBot="1" x14ac:dyDescent="0.35">
      <c r="B16" s="11">
        <v>5</v>
      </c>
      <c r="C16" s="12">
        <v>357.07299999999998</v>
      </c>
      <c r="D16" s="12">
        <v>906</v>
      </c>
      <c r="E16" s="12">
        <v>2.8</v>
      </c>
      <c r="F16" s="13">
        <v>3570.7260000000001</v>
      </c>
    </row>
    <row r="17" spans="2:10" x14ac:dyDescent="0.3">
      <c r="B17" s="7">
        <v>6</v>
      </c>
      <c r="C17" s="8">
        <v>355.834</v>
      </c>
      <c r="D17" s="8">
        <v>99</v>
      </c>
      <c r="E17" s="8">
        <v>2.5499999999999998</v>
      </c>
      <c r="F17" s="9">
        <v>3558.34</v>
      </c>
    </row>
    <row r="18" spans="2:10" x14ac:dyDescent="0.3">
      <c r="B18" s="7">
        <v>7</v>
      </c>
      <c r="C18" s="8">
        <v>362.25400000000002</v>
      </c>
      <c r="D18" s="8">
        <v>69</v>
      </c>
      <c r="E18" s="8">
        <v>2.4300000000000002</v>
      </c>
      <c r="F18" s="9">
        <v>3622.54</v>
      </c>
    </row>
    <row r="19" spans="2:10" x14ac:dyDescent="0.3">
      <c r="B19" s="7">
        <v>8</v>
      </c>
      <c r="C19" s="8">
        <v>351.74900000000002</v>
      </c>
      <c r="D19" s="8">
        <v>88</v>
      </c>
      <c r="E19" s="8">
        <v>2.8</v>
      </c>
      <c r="F19" s="9">
        <v>3517.49</v>
      </c>
    </row>
    <row r="20" spans="2:10" x14ac:dyDescent="0.3">
      <c r="B20" s="7">
        <v>9</v>
      </c>
      <c r="C20" s="8">
        <v>357.30700000000002</v>
      </c>
      <c r="D20" s="8">
        <v>76</v>
      </c>
      <c r="E20" s="8">
        <v>2.5099999999999998</v>
      </c>
      <c r="F20" s="9">
        <v>3573.07</v>
      </c>
    </row>
    <row r="21" spans="2:10" ht="15" thickBot="1" x14ac:dyDescent="0.35">
      <c r="B21" s="11">
        <v>10</v>
      </c>
      <c r="C21" s="12">
        <v>355.18700000000001</v>
      </c>
      <c r="D21" s="12">
        <v>82</v>
      </c>
      <c r="E21" s="12">
        <v>2.7</v>
      </c>
      <c r="F21" s="13">
        <v>3551.87</v>
      </c>
    </row>
    <row r="22" spans="2:10" x14ac:dyDescent="0.3">
      <c r="B22" s="10" t="s">
        <v>7</v>
      </c>
      <c r="C22" s="14">
        <f>AVERAGE(C12:C21)</f>
        <v>359.68359999999996</v>
      </c>
      <c r="D22" s="14">
        <f t="shared" ref="D22:F22" si="0">AVERAGE(D12,D13,D14,D15,D16,D17,D18,D19,D20,D21)</f>
        <v>170.1</v>
      </c>
      <c r="E22" s="14">
        <f t="shared" si="0"/>
        <v>2.677</v>
      </c>
      <c r="F22" s="14">
        <f t="shared" si="0"/>
        <v>3596.8351000000002</v>
      </c>
    </row>
    <row r="23" spans="2:10" ht="15" thickBot="1" x14ac:dyDescent="0.35">
      <c r="B23" s="6" t="s">
        <v>8</v>
      </c>
      <c r="C23" s="15">
        <f>STDEVA(C12,C13,C14,C15,C17,C18,C19,C20,C21)</f>
        <v>8.2685041422254759</v>
      </c>
      <c r="D23" s="15">
        <f t="shared" ref="D23:F23" si="1">STDEVA(D12,D13,D14,D15,D17,D18,D19,D20,D21)</f>
        <v>12.509996003196804</v>
      </c>
      <c r="E23" s="15">
        <f t="shared" si="1"/>
        <v>0.14017845768876183</v>
      </c>
      <c r="F23" s="15">
        <f t="shared" si="1"/>
        <v>82.683540902111261</v>
      </c>
    </row>
    <row r="26" spans="2:10" ht="15" thickBot="1" x14ac:dyDescent="0.35">
      <c r="B26" t="s">
        <v>21</v>
      </c>
      <c r="H26" t="s">
        <v>24</v>
      </c>
      <c r="I26" t="s">
        <v>25</v>
      </c>
      <c r="J26" t="s">
        <v>26</v>
      </c>
    </row>
    <row r="27" spans="2:10" x14ac:dyDescent="0.3">
      <c r="B27" s="28" t="s">
        <v>9</v>
      </c>
      <c r="C27" s="26"/>
      <c r="D27" s="26"/>
      <c r="E27" s="26"/>
      <c r="F27" s="27"/>
    </row>
    <row r="28" spans="2:10" x14ac:dyDescent="0.3">
      <c r="B28" s="4" t="s">
        <v>2</v>
      </c>
      <c r="C28" s="3" t="s">
        <v>3</v>
      </c>
      <c r="D28" s="2" t="s">
        <v>4</v>
      </c>
      <c r="E28" s="3" t="s">
        <v>5</v>
      </c>
      <c r="F28" s="5" t="s">
        <v>6</v>
      </c>
    </row>
    <row r="29" spans="2:10" x14ac:dyDescent="0.3">
      <c r="B29" s="7">
        <v>1</v>
      </c>
      <c r="C29" s="8">
        <v>244.87100000000001</v>
      </c>
      <c r="D29" s="8">
        <v>916</v>
      </c>
      <c r="E29" s="8">
        <v>4.08</v>
      </c>
      <c r="F29" s="9">
        <v>2448.8710000000001</v>
      </c>
    </row>
    <row r="30" spans="2:10" x14ac:dyDescent="0.3">
      <c r="B30" s="7">
        <v>2</v>
      </c>
      <c r="C30" s="8">
        <v>246.03399999999999</v>
      </c>
      <c r="D30" s="8">
        <v>89</v>
      </c>
      <c r="E30" s="8">
        <v>4.0599999999999996</v>
      </c>
      <c r="F30" s="9">
        <v>2460.34</v>
      </c>
    </row>
    <row r="31" spans="2:10" x14ac:dyDescent="0.3">
      <c r="B31" s="7">
        <v>3</v>
      </c>
      <c r="C31" s="8">
        <v>245.536</v>
      </c>
      <c r="D31" s="8">
        <v>86</v>
      </c>
      <c r="E31" s="8">
        <v>4.07</v>
      </c>
      <c r="F31" s="9">
        <v>2455.3609999999999</v>
      </c>
    </row>
    <row r="32" spans="2:10" x14ac:dyDescent="0.3">
      <c r="B32" s="7">
        <v>4</v>
      </c>
      <c r="C32" s="8">
        <v>245.834</v>
      </c>
      <c r="D32" s="8">
        <v>111</v>
      </c>
      <c r="E32" s="8">
        <v>4.07</v>
      </c>
      <c r="F32" s="9">
        <v>2458.337</v>
      </c>
    </row>
    <row r="33" spans="2:6" ht="15" thickBot="1" x14ac:dyDescent="0.35">
      <c r="B33" s="11">
        <v>5</v>
      </c>
      <c r="C33" s="12">
        <v>245.56100000000001</v>
      </c>
      <c r="D33" s="12">
        <v>110</v>
      </c>
      <c r="E33" s="12">
        <v>4.07</v>
      </c>
      <c r="F33" s="13">
        <v>2455.6109999999999</v>
      </c>
    </row>
    <row r="34" spans="2:6" x14ac:dyDescent="0.3">
      <c r="B34" s="7">
        <v>6</v>
      </c>
      <c r="C34" s="8">
        <v>246.86099999999999</v>
      </c>
      <c r="D34" s="8">
        <v>91</v>
      </c>
      <c r="E34" s="8">
        <v>4.0199999999999996</v>
      </c>
      <c r="F34" s="8">
        <v>2468.61</v>
      </c>
    </row>
    <row r="35" spans="2:6" x14ac:dyDescent="0.3">
      <c r="B35" s="7">
        <v>7</v>
      </c>
      <c r="C35" s="8">
        <v>244.452</v>
      </c>
      <c r="D35" s="8">
        <v>102</v>
      </c>
      <c r="E35" s="8">
        <v>4.0599999999999996</v>
      </c>
      <c r="F35" s="8">
        <v>2444.52</v>
      </c>
    </row>
    <row r="36" spans="2:6" x14ac:dyDescent="0.3">
      <c r="B36" s="7">
        <v>8</v>
      </c>
      <c r="C36" s="8">
        <v>246.09100000000001</v>
      </c>
      <c r="D36" s="8">
        <v>90</v>
      </c>
      <c r="E36" s="8">
        <v>4.07</v>
      </c>
      <c r="F36" s="8">
        <v>2460.91</v>
      </c>
    </row>
    <row r="37" spans="2:6" x14ac:dyDescent="0.3">
      <c r="B37" s="7">
        <v>9</v>
      </c>
      <c r="C37" s="8">
        <v>245.67099999999999</v>
      </c>
      <c r="D37" s="8">
        <v>89</v>
      </c>
      <c r="E37" s="8">
        <v>4.08</v>
      </c>
      <c r="F37" s="8">
        <v>2456.71</v>
      </c>
    </row>
    <row r="38" spans="2:6" ht="15" thickBot="1" x14ac:dyDescent="0.35">
      <c r="B38" s="11">
        <v>10</v>
      </c>
      <c r="C38" s="12">
        <v>246.876</v>
      </c>
      <c r="D38" s="12">
        <v>104</v>
      </c>
      <c r="E38" s="12">
        <v>4.05</v>
      </c>
      <c r="F38" s="12">
        <v>2468.7600000000002</v>
      </c>
    </row>
    <row r="39" spans="2:6" x14ac:dyDescent="0.3">
      <c r="B39" s="10" t="s">
        <v>7</v>
      </c>
      <c r="C39" s="14">
        <f>AVERAGE(C29:C38)</f>
        <v>245.77870000000001</v>
      </c>
      <c r="D39" s="14">
        <f t="shared" ref="D39:F39" si="2">AVERAGE(D29:D38)</f>
        <v>178.8</v>
      </c>
      <c r="E39" s="14">
        <f t="shared" si="2"/>
        <v>4.0629999999999997</v>
      </c>
      <c r="F39" s="14">
        <f t="shared" si="2"/>
        <v>2457.8029999999999</v>
      </c>
    </row>
    <row r="40" spans="2:6" ht="15" thickBot="1" x14ac:dyDescent="0.35">
      <c r="B40" s="6" t="s">
        <v>8</v>
      </c>
      <c r="C40" s="15">
        <f>STDEVA(C29:C38)</f>
        <v>0.76326463300744996</v>
      </c>
      <c r="D40" s="15">
        <f t="shared" ref="D40:F40" si="3">STDEVA(D29:D38)</f>
        <v>259.19139217531466</v>
      </c>
      <c r="E40" s="15">
        <f t="shared" si="3"/>
        <v>1.7669811040931637E-2</v>
      </c>
      <c r="F40" s="15">
        <f t="shared" si="3"/>
        <v>7.6114216952040588</v>
      </c>
    </row>
    <row r="43" spans="2:6" ht="15" thickBot="1" x14ac:dyDescent="0.35">
      <c r="B43" t="s">
        <v>21</v>
      </c>
    </row>
    <row r="44" spans="2:6" x14ac:dyDescent="0.3">
      <c r="B44" s="29" t="s">
        <v>10</v>
      </c>
      <c r="C44" s="30"/>
      <c r="D44" s="30"/>
      <c r="E44" s="30"/>
      <c r="F44" s="31"/>
    </row>
    <row r="45" spans="2:6" x14ac:dyDescent="0.3">
      <c r="B45" s="4" t="s">
        <v>2</v>
      </c>
      <c r="C45" s="3" t="s">
        <v>3</v>
      </c>
      <c r="D45" s="2" t="s">
        <v>4</v>
      </c>
      <c r="E45" s="3" t="s">
        <v>5</v>
      </c>
      <c r="F45" s="5" t="s">
        <v>6</v>
      </c>
    </row>
    <row r="46" spans="2:6" x14ac:dyDescent="0.3">
      <c r="B46" s="7">
        <v>1</v>
      </c>
      <c r="C46" s="8">
        <v>246.11500000000001</v>
      </c>
      <c r="D46" s="8">
        <v>86</v>
      </c>
      <c r="E46" s="8">
        <v>4.0599999999999996</v>
      </c>
      <c r="F46" s="9">
        <v>2461.154</v>
      </c>
    </row>
    <row r="47" spans="2:6" x14ac:dyDescent="0.3">
      <c r="B47" s="7">
        <v>2</v>
      </c>
      <c r="C47" s="8">
        <v>246.78399999999999</v>
      </c>
      <c r="D47" s="8">
        <v>91</v>
      </c>
      <c r="E47" s="8">
        <v>4.05</v>
      </c>
      <c r="F47" s="9">
        <v>2467.8409999999999</v>
      </c>
    </row>
    <row r="48" spans="2:6" x14ac:dyDescent="0.3">
      <c r="B48" s="7">
        <v>3</v>
      </c>
      <c r="C48" s="8">
        <v>244.33699999999999</v>
      </c>
      <c r="D48" s="8">
        <v>86</v>
      </c>
      <c r="E48" s="8">
        <v>4.09</v>
      </c>
      <c r="F48" s="9">
        <v>2443.3710000000001</v>
      </c>
    </row>
    <row r="49" spans="2:6" x14ac:dyDescent="0.3">
      <c r="B49" s="7">
        <v>4</v>
      </c>
      <c r="C49" s="8">
        <v>246.71799999999999</v>
      </c>
      <c r="D49" s="8">
        <v>105</v>
      </c>
      <c r="E49" s="8">
        <v>4.05</v>
      </c>
      <c r="F49" s="9">
        <v>2467.1750000000002</v>
      </c>
    </row>
    <row r="50" spans="2:6" ht="15" thickBot="1" x14ac:dyDescent="0.35">
      <c r="B50" s="11">
        <v>5</v>
      </c>
      <c r="C50" s="12">
        <v>246.88499999999999</v>
      </c>
      <c r="D50" s="12">
        <v>107</v>
      </c>
      <c r="E50" s="12">
        <v>4.05</v>
      </c>
      <c r="F50" s="13">
        <v>2468.848</v>
      </c>
    </row>
    <row r="51" spans="2:6" x14ac:dyDescent="0.3">
      <c r="B51" s="7">
        <v>6</v>
      </c>
      <c r="C51" s="8">
        <v>245.98</v>
      </c>
      <c r="D51" s="8">
        <v>102</v>
      </c>
      <c r="E51" s="8">
        <v>4.0199999999999996</v>
      </c>
      <c r="F51" s="9">
        <v>2459.8000000000002</v>
      </c>
    </row>
    <row r="52" spans="2:6" x14ac:dyDescent="0.3">
      <c r="B52" s="7">
        <v>7</v>
      </c>
      <c r="C52" s="8">
        <v>246.78299999999999</v>
      </c>
      <c r="D52" s="8">
        <v>85</v>
      </c>
      <c r="E52" s="8">
        <v>4.0599999999999996</v>
      </c>
      <c r="F52" s="9">
        <v>2467.83</v>
      </c>
    </row>
    <row r="53" spans="2:6" x14ac:dyDescent="0.3">
      <c r="B53" s="7">
        <v>8</v>
      </c>
      <c r="C53" s="8">
        <v>246.815</v>
      </c>
      <c r="D53" s="8">
        <v>87</v>
      </c>
      <c r="E53" s="8">
        <v>4.08</v>
      </c>
      <c r="F53" s="9">
        <v>2468.15</v>
      </c>
    </row>
    <row r="54" spans="2:6" x14ac:dyDescent="0.3">
      <c r="B54" s="7">
        <v>9</v>
      </c>
      <c r="C54" s="8">
        <v>245.14599999999999</v>
      </c>
      <c r="D54" s="8">
        <v>108</v>
      </c>
      <c r="E54" s="8">
        <v>4.05</v>
      </c>
      <c r="F54" s="9">
        <v>2451.46</v>
      </c>
    </row>
    <row r="55" spans="2:6" ht="15" thickBot="1" x14ac:dyDescent="0.35">
      <c r="B55" s="11">
        <v>10</v>
      </c>
      <c r="C55" s="12">
        <v>246.57400000000001</v>
      </c>
      <c r="D55" s="12">
        <v>106</v>
      </c>
      <c r="E55" s="12">
        <v>4.07</v>
      </c>
      <c r="F55" s="13">
        <v>2465.7399999999998</v>
      </c>
    </row>
    <row r="56" spans="2:6" x14ac:dyDescent="0.3">
      <c r="B56" s="10" t="s">
        <v>7</v>
      </c>
      <c r="C56" s="14">
        <f>AVERAGE(C46:C55)</f>
        <v>246.21370000000002</v>
      </c>
      <c r="D56" s="14">
        <f t="shared" ref="D56:F56" si="4">AVERAGE(D46:D55)</f>
        <v>96.3</v>
      </c>
      <c r="E56" s="14">
        <f t="shared" si="4"/>
        <v>4.0579999999999998</v>
      </c>
      <c r="F56" s="14">
        <f t="shared" si="4"/>
        <v>2462.1369</v>
      </c>
    </row>
    <row r="57" spans="2:6" ht="15" thickBot="1" x14ac:dyDescent="0.35">
      <c r="B57" s="6" t="s">
        <v>8</v>
      </c>
      <c r="C57" s="15">
        <f>STDEVA(C46:C55)</f>
        <v>0.85453223721779392</v>
      </c>
      <c r="D57" s="15">
        <f t="shared" ref="D57:F57" si="5">STDEVA(D46:D55)</f>
        <v>10.044899203078147</v>
      </c>
      <c r="E57" s="15">
        <f t="shared" si="5"/>
        <v>1.9321835661586038E-2</v>
      </c>
      <c r="F57" s="15">
        <f t="shared" si="5"/>
        <v>8.5445990147122473</v>
      </c>
    </row>
    <row r="61" spans="2:6" ht="15" thickBot="1" x14ac:dyDescent="0.35">
      <c r="B61" t="s">
        <v>20</v>
      </c>
    </row>
    <row r="62" spans="2:6" x14ac:dyDescent="0.3">
      <c r="B62" s="16" t="s">
        <v>12</v>
      </c>
      <c r="C62" s="17"/>
      <c r="D62" s="17"/>
      <c r="E62" s="17"/>
      <c r="F62" s="18"/>
    </row>
    <row r="63" spans="2:6" x14ac:dyDescent="0.3">
      <c r="B63" s="4" t="s">
        <v>2</v>
      </c>
      <c r="C63" s="3" t="s">
        <v>15</v>
      </c>
      <c r="D63" s="2" t="s">
        <v>16</v>
      </c>
      <c r="E63" s="3" t="s">
        <v>17</v>
      </c>
      <c r="F63" s="5" t="s">
        <v>18</v>
      </c>
    </row>
    <row r="64" spans="2:6" x14ac:dyDescent="0.3">
      <c r="B64" s="7">
        <v>1</v>
      </c>
      <c r="C64" s="8">
        <v>59.43</v>
      </c>
      <c r="D64" s="8">
        <v>7.36</v>
      </c>
      <c r="E64" s="8">
        <v>1.95</v>
      </c>
      <c r="F64" s="9">
        <v>9.6</v>
      </c>
    </row>
    <row r="65" spans="2:6" x14ac:dyDescent="0.3">
      <c r="B65" s="7">
        <v>2</v>
      </c>
      <c r="C65" s="8">
        <v>59.84</v>
      </c>
      <c r="D65" s="8">
        <v>7.35</v>
      </c>
      <c r="E65" s="8">
        <v>1.94</v>
      </c>
      <c r="F65" s="9">
        <v>9.8000000000000007</v>
      </c>
    </row>
    <row r="66" spans="2:6" x14ac:dyDescent="0.3">
      <c r="B66" s="7">
        <v>3</v>
      </c>
      <c r="C66" s="8">
        <v>59.92</v>
      </c>
      <c r="D66" s="8">
        <v>7.36</v>
      </c>
      <c r="E66" s="8">
        <v>1.94</v>
      </c>
      <c r="F66" s="9">
        <v>10.11</v>
      </c>
    </row>
    <row r="67" spans="2:6" x14ac:dyDescent="0.3">
      <c r="B67" s="7">
        <v>4</v>
      </c>
      <c r="C67" s="8">
        <v>59.69</v>
      </c>
      <c r="D67" s="8">
        <v>7.34</v>
      </c>
      <c r="E67" s="8">
        <v>1.94</v>
      </c>
      <c r="F67" s="9">
        <v>10.039999999999999</v>
      </c>
    </row>
    <row r="68" spans="2:6" ht="15" thickBot="1" x14ac:dyDescent="0.35">
      <c r="B68" s="11">
        <v>5</v>
      </c>
      <c r="C68" s="12">
        <v>59.82</v>
      </c>
      <c r="D68" s="12">
        <v>7.33</v>
      </c>
      <c r="E68" s="12">
        <v>1.94</v>
      </c>
      <c r="F68" s="13">
        <v>10.220000000000001</v>
      </c>
    </row>
    <row r="69" spans="2:6" x14ac:dyDescent="0.3">
      <c r="B69" s="7">
        <v>6</v>
      </c>
      <c r="C69" s="8">
        <v>59.73</v>
      </c>
      <c r="D69" s="8">
        <v>5.55</v>
      </c>
      <c r="E69" s="8">
        <v>2.61</v>
      </c>
      <c r="F69" s="9">
        <v>8.15</v>
      </c>
    </row>
    <row r="70" spans="2:6" x14ac:dyDescent="0.3">
      <c r="B70" s="7">
        <v>7</v>
      </c>
      <c r="C70" s="8">
        <v>59.32</v>
      </c>
      <c r="D70" s="8">
        <v>5.44</v>
      </c>
      <c r="E70" s="8">
        <v>2.65</v>
      </c>
      <c r="F70" s="9">
        <v>8.17</v>
      </c>
    </row>
    <row r="71" spans="2:6" x14ac:dyDescent="0.3">
      <c r="B71" s="7">
        <v>8</v>
      </c>
      <c r="C71" s="8">
        <v>59.04</v>
      </c>
      <c r="D71" s="8">
        <v>5.48</v>
      </c>
      <c r="E71" s="8">
        <v>2.56</v>
      </c>
      <c r="F71" s="9">
        <v>7.78</v>
      </c>
    </row>
    <row r="72" spans="2:6" x14ac:dyDescent="0.3">
      <c r="B72" s="7">
        <v>9</v>
      </c>
      <c r="C72" s="8">
        <v>59.26</v>
      </c>
      <c r="D72" s="8">
        <v>5.43</v>
      </c>
      <c r="E72" s="8">
        <v>2.5299999999999998</v>
      </c>
      <c r="F72" s="9">
        <v>5.99</v>
      </c>
    </row>
    <row r="73" spans="2:6" ht="15" thickBot="1" x14ac:dyDescent="0.35">
      <c r="B73" s="11">
        <v>10</v>
      </c>
      <c r="C73" s="12">
        <v>59.29</v>
      </c>
      <c r="D73" s="12">
        <v>5.38</v>
      </c>
      <c r="E73" s="12">
        <v>2.7</v>
      </c>
      <c r="F73" s="13">
        <v>5.87</v>
      </c>
    </row>
    <row r="74" spans="2:6" x14ac:dyDescent="0.3">
      <c r="B74" s="10" t="s">
        <v>7</v>
      </c>
      <c r="C74" s="14">
        <f>AVERAGE(C64:C73)</f>
        <v>59.534000000000006</v>
      </c>
      <c r="D74" s="14">
        <f t="shared" ref="D74:F74" si="6">AVERAGE(D64:D73)</f>
        <v>6.4019999999999992</v>
      </c>
      <c r="E74" s="14">
        <f t="shared" si="6"/>
        <v>2.2759999999999998</v>
      </c>
      <c r="F74" s="14">
        <f t="shared" si="6"/>
        <v>8.5729999999999986</v>
      </c>
    </row>
    <row r="75" spans="2:6" ht="15" thickBot="1" x14ac:dyDescent="0.35">
      <c r="B75" s="6" t="s">
        <v>8</v>
      </c>
      <c r="C75" s="15">
        <f>STDEVA(C64:C73)</f>
        <v>0.30229492589559398</v>
      </c>
      <c r="D75" s="15">
        <f t="shared" ref="D75:F75" si="7">STDEVA(D64:D73)</f>
        <v>0.99810709734866176</v>
      </c>
      <c r="E75" s="15">
        <f t="shared" si="7"/>
        <v>0.3550023474100813</v>
      </c>
      <c r="F75" s="15">
        <f t="shared" si="7"/>
        <v>1.6578302419461162</v>
      </c>
    </row>
    <row r="78" spans="2:6" ht="15" thickBot="1" x14ac:dyDescent="0.35">
      <c r="B78" t="s">
        <v>19</v>
      </c>
    </row>
    <row r="79" spans="2:6" x14ac:dyDescent="0.3">
      <c r="B79" s="16" t="s">
        <v>13</v>
      </c>
      <c r="C79" s="17"/>
      <c r="D79" s="17"/>
      <c r="E79" s="17"/>
      <c r="F79" s="18"/>
    </row>
    <row r="80" spans="2:6" x14ac:dyDescent="0.3">
      <c r="B80" s="4" t="s">
        <v>2</v>
      </c>
      <c r="C80" s="3" t="s">
        <v>15</v>
      </c>
      <c r="D80" s="2" t="s">
        <v>16</v>
      </c>
      <c r="E80" s="3" t="s">
        <v>17</v>
      </c>
      <c r="F80" s="5" t="s">
        <v>18</v>
      </c>
    </row>
    <row r="81" spans="2:6" x14ac:dyDescent="0.3">
      <c r="B81" s="7">
        <v>1</v>
      </c>
      <c r="C81" s="8">
        <v>59.18</v>
      </c>
      <c r="D81" s="8">
        <v>4.74</v>
      </c>
      <c r="E81" s="8">
        <v>2.97</v>
      </c>
      <c r="F81" s="9">
        <v>7.39</v>
      </c>
    </row>
    <row r="82" spans="2:6" x14ac:dyDescent="0.3">
      <c r="B82" s="7">
        <v>2</v>
      </c>
      <c r="C82" s="8">
        <v>59.26</v>
      </c>
      <c r="D82" s="8">
        <v>4.75</v>
      </c>
      <c r="E82" s="8">
        <v>2.95</v>
      </c>
      <c r="F82" s="9">
        <v>7.42</v>
      </c>
    </row>
    <row r="83" spans="2:6" x14ac:dyDescent="0.3">
      <c r="B83" s="7">
        <v>3</v>
      </c>
      <c r="C83" s="8">
        <v>59.41</v>
      </c>
      <c r="D83" s="8">
        <v>3.56</v>
      </c>
      <c r="E83" s="8">
        <v>4.01</v>
      </c>
      <c r="F83" s="9">
        <v>6.35</v>
      </c>
    </row>
    <row r="84" spans="2:6" x14ac:dyDescent="0.3">
      <c r="B84" s="7">
        <v>4</v>
      </c>
      <c r="C84" s="8">
        <v>59.24</v>
      </c>
      <c r="D84" s="8">
        <v>3.54</v>
      </c>
      <c r="E84" s="8">
        <v>4.07</v>
      </c>
      <c r="F84" s="9">
        <v>5.52</v>
      </c>
    </row>
    <row r="85" spans="2:6" ht="15" thickBot="1" x14ac:dyDescent="0.35">
      <c r="B85" s="11">
        <v>5</v>
      </c>
      <c r="C85" s="12">
        <v>59.93</v>
      </c>
      <c r="D85" s="12">
        <v>3.55</v>
      </c>
      <c r="E85" s="12">
        <v>4.04</v>
      </c>
      <c r="F85" s="13">
        <v>5.51</v>
      </c>
    </row>
    <row r="86" spans="2:6" x14ac:dyDescent="0.3">
      <c r="B86" s="7">
        <v>6</v>
      </c>
      <c r="C86" s="8">
        <v>59.37</v>
      </c>
      <c r="D86" s="8">
        <v>4.66</v>
      </c>
      <c r="E86" s="8">
        <v>3.55</v>
      </c>
      <c r="F86" s="9">
        <v>6.47</v>
      </c>
    </row>
    <row r="87" spans="2:6" x14ac:dyDescent="0.3">
      <c r="B87" s="7">
        <v>7</v>
      </c>
      <c r="C87" s="8">
        <v>59.44</v>
      </c>
      <c r="D87" s="8">
        <v>4.55</v>
      </c>
      <c r="E87" s="8">
        <v>3.89</v>
      </c>
      <c r="F87" s="9">
        <v>6.52</v>
      </c>
    </row>
    <row r="88" spans="2:6" x14ac:dyDescent="0.3">
      <c r="B88" s="7">
        <v>8</v>
      </c>
      <c r="C88" s="8">
        <v>59.61</v>
      </c>
      <c r="D88" s="8">
        <v>3.24</v>
      </c>
      <c r="E88" s="8">
        <v>2.5499999999999998</v>
      </c>
      <c r="F88" s="9">
        <v>7.31</v>
      </c>
    </row>
    <row r="89" spans="2:6" x14ac:dyDescent="0.3">
      <c r="B89" s="7">
        <v>9</v>
      </c>
      <c r="C89" s="8">
        <v>59.45</v>
      </c>
      <c r="D89" s="8">
        <v>3.92</v>
      </c>
      <c r="E89" s="8">
        <v>4.41</v>
      </c>
      <c r="F89" s="9">
        <v>6.01</v>
      </c>
    </row>
    <row r="90" spans="2:6" ht="15" thickBot="1" x14ac:dyDescent="0.35">
      <c r="B90" s="11">
        <v>10</v>
      </c>
      <c r="C90" s="12">
        <v>59.35</v>
      </c>
      <c r="D90" s="12">
        <v>4.6500000000000004</v>
      </c>
      <c r="E90" s="12">
        <v>2.96</v>
      </c>
      <c r="F90" s="13">
        <v>5.15</v>
      </c>
    </row>
    <row r="91" spans="2:6" x14ac:dyDescent="0.3">
      <c r="B91" s="10" t="s">
        <v>7</v>
      </c>
      <c r="C91" s="14">
        <f>AVERAGE(C81:C90)</f>
        <v>59.423999999999999</v>
      </c>
      <c r="D91" s="14">
        <f t="shared" ref="D91:F91" si="8">AVERAGE(D81:D90)</f>
        <v>4.1160000000000005</v>
      </c>
      <c r="E91" s="14">
        <f t="shared" si="8"/>
        <v>3.54</v>
      </c>
      <c r="F91" s="14">
        <f t="shared" si="8"/>
        <v>6.3649999999999993</v>
      </c>
    </row>
    <row r="92" spans="2:6" ht="15" thickBot="1" x14ac:dyDescent="0.35">
      <c r="B92" s="6" t="s">
        <v>8</v>
      </c>
      <c r="C92" s="15">
        <f>STDEVA(C81:C90)</f>
        <v>0.21613781611637406</v>
      </c>
      <c r="D92" s="15">
        <f t="shared" ref="D92:F92" si="9">STDEVA(D81:D90)</f>
        <v>0.60807894224351977</v>
      </c>
      <c r="E92" s="15">
        <f t="shared" si="9"/>
        <v>0.634279994254204</v>
      </c>
      <c r="F92" s="15">
        <f t="shared" si="9"/>
        <v>0.82591699878915759</v>
      </c>
    </row>
    <row r="95" spans="2:6" ht="15" thickBot="1" x14ac:dyDescent="0.35">
      <c r="B95" t="s">
        <v>19</v>
      </c>
    </row>
    <row r="96" spans="2:6" x14ac:dyDescent="0.3">
      <c r="B96" s="16" t="s">
        <v>14</v>
      </c>
      <c r="C96" s="17"/>
      <c r="D96" s="17"/>
      <c r="E96" s="17"/>
      <c r="F96" s="18"/>
    </row>
    <row r="97" spans="2:6" x14ac:dyDescent="0.3">
      <c r="B97" s="4" t="s">
        <v>2</v>
      </c>
      <c r="C97" s="3" t="s">
        <v>15</v>
      </c>
      <c r="D97" s="2" t="s">
        <v>16</v>
      </c>
      <c r="E97" s="3" t="s">
        <v>17</v>
      </c>
      <c r="F97" s="5" t="s">
        <v>18</v>
      </c>
    </row>
    <row r="98" spans="2:6" x14ac:dyDescent="0.3">
      <c r="B98" s="7">
        <v>1</v>
      </c>
      <c r="C98" s="8">
        <v>59.23</v>
      </c>
      <c r="D98" s="8">
        <v>3.67</v>
      </c>
      <c r="E98" s="8">
        <v>3.93</v>
      </c>
      <c r="F98" s="9">
        <v>5.1100000000000003</v>
      </c>
    </row>
    <row r="99" spans="2:6" x14ac:dyDescent="0.3">
      <c r="B99" s="7">
        <v>2</v>
      </c>
      <c r="C99" s="8">
        <v>59.32</v>
      </c>
      <c r="D99" s="8">
        <v>3.72</v>
      </c>
      <c r="E99" s="8">
        <v>3.89</v>
      </c>
      <c r="F99" s="9">
        <v>4.33</v>
      </c>
    </row>
    <row r="100" spans="2:6" x14ac:dyDescent="0.3">
      <c r="B100" s="7">
        <v>3</v>
      </c>
      <c r="C100" s="8">
        <v>59.72</v>
      </c>
      <c r="D100" s="8">
        <v>3.68</v>
      </c>
      <c r="E100" s="8">
        <v>3.97</v>
      </c>
      <c r="F100" s="9">
        <v>4.07</v>
      </c>
    </row>
    <row r="101" spans="2:6" x14ac:dyDescent="0.3">
      <c r="B101" s="7">
        <v>4</v>
      </c>
      <c r="C101" s="8">
        <v>59.27</v>
      </c>
      <c r="D101" s="8">
        <v>3.74</v>
      </c>
      <c r="E101" s="8">
        <v>3.86</v>
      </c>
      <c r="F101" s="9">
        <v>4.26</v>
      </c>
    </row>
    <row r="102" spans="2:6" ht="15" thickBot="1" x14ac:dyDescent="0.35">
      <c r="B102" s="11">
        <v>5</v>
      </c>
      <c r="C102" s="12">
        <v>59.82</v>
      </c>
      <c r="D102" s="12">
        <v>3.69</v>
      </c>
      <c r="E102" s="12">
        <v>3.96</v>
      </c>
      <c r="F102" s="13">
        <v>4.24</v>
      </c>
    </row>
    <row r="103" spans="2:6" x14ac:dyDescent="0.3">
      <c r="B103" s="7">
        <v>6</v>
      </c>
      <c r="C103" s="8">
        <v>59.72</v>
      </c>
      <c r="D103" s="8">
        <v>2.84</v>
      </c>
      <c r="E103" s="8">
        <v>5.14</v>
      </c>
      <c r="F103" s="9">
        <v>4.1900000000000004</v>
      </c>
    </row>
    <row r="104" spans="2:6" x14ac:dyDescent="0.3">
      <c r="B104" s="7">
        <v>7</v>
      </c>
      <c r="C104" s="8">
        <v>59.74</v>
      </c>
      <c r="D104" s="8">
        <v>2.8</v>
      </c>
      <c r="E104" s="8">
        <v>5.22</v>
      </c>
      <c r="F104" s="9">
        <v>3.61</v>
      </c>
    </row>
    <row r="105" spans="2:6" x14ac:dyDescent="0.3">
      <c r="B105" s="7">
        <v>8</v>
      </c>
      <c r="C105" s="8">
        <v>59.22</v>
      </c>
      <c r="D105" s="8">
        <v>2.88</v>
      </c>
      <c r="E105" s="8">
        <v>5.07</v>
      </c>
      <c r="F105" s="9">
        <v>3.6</v>
      </c>
    </row>
    <row r="106" spans="2:6" x14ac:dyDescent="0.3">
      <c r="B106" s="7">
        <v>9</v>
      </c>
      <c r="C106" s="8">
        <v>59.48</v>
      </c>
      <c r="D106" s="8">
        <v>2.82</v>
      </c>
      <c r="E106" s="8">
        <v>5.18</v>
      </c>
      <c r="F106" s="9">
        <v>3.84</v>
      </c>
    </row>
    <row r="107" spans="2:6" ht="15" thickBot="1" x14ac:dyDescent="0.35">
      <c r="B107" s="11">
        <v>10</v>
      </c>
      <c r="C107" s="12">
        <v>59.53</v>
      </c>
      <c r="D107" s="12">
        <v>2.82</v>
      </c>
      <c r="E107" s="12">
        <v>5.19</v>
      </c>
      <c r="F107" s="13" t="s">
        <v>23</v>
      </c>
    </row>
    <row r="108" spans="2:6" x14ac:dyDescent="0.3">
      <c r="B108" s="10" t="s">
        <v>7</v>
      </c>
      <c r="C108" s="14">
        <f>AVERAGE(C98:C107)</f>
        <v>59.50500000000001</v>
      </c>
      <c r="D108" s="14">
        <f t="shared" ref="D108:F108" si="10">AVERAGE(D98:D107)</f>
        <v>3.2659999999999996</v>
      </c>
      <c r="E108" s="14">
        <f t="shared" si="10"/>
        <v>4.5409999999999995</v>
      </c>
      <c r="F108" s="14">
        <f t="shared" si="10"/>
        <v>4.1388888888888893</v>
      </c>
    </row>
    <row r="109" spans="2:6" ht="15" thickBot="1" x14ac:dyDescent="0.35">
      <c r="B109" s="6" t="s">
        <v>8</v>
      </c>
      <c r="C109" s="15">
        <f>STDEVA(C98:C107)</f>
        <v>0.23439046245291001</v>
      </c>
      <c r="D109" s="15">
        <f t="shared" ref="D109:F109" si="11">STDEVA(D98:D107)</f>
        <v>0.45833515151154752</v>
      </c>
      <c r="E109" s="15">
        <f t="shared" si="11"/>
        <v>0.65436058696851851</v>
      </c>
      <c r="F109" s="15">
        <f t="shared" si="11"/>
        <v>1.3779473461961051</v>
      </c>
    </row>
  </sheetData>
  <mergeCells count="7">
    <mergeCell ref="B79:F79"/>
    <mergeCell ref="B96:F96"/>
    <mergeCell ref="A2:H3"/>
    <mergeCell ref="B10:F10"/>
    <mergeCell ref="B27:F27"/>
    <mergeCell ref="B44:F44"/>
    <mergeCell ref="B62:F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BlindSide</dc:creator>
  <cp:lastModifiedBy>BlindSide</cp:lastModifiedBy>
  <dcterms:created xsi:type="dcterms:W3CDTF">2015-05-14T09:32:29Z</dcterms:created>
  <dcterms:modified xsi:type="dcterms:W3CDTF">2015-05-24T00:37:57Z</dcterms:modified>
</cp:coreProperties>
</file>