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12915" windowHeight="7875"/>
  </bookViews>
  <sheets>
    <sheet name="Manual" sheetId="2" r:id="rId1"/>
    <sheet name="DataInput" sheetId="3" r:id="rId2"/>
    <sheet name="Calculations" sheetId="4" r:id="rId3"/>
    <sheet name="Results" sheetId="5" r:id="rId4"/>
    <sheet name="RevisionHistory" sheetId="6" r:id="rId5"/>
  </sheets>
  <calcPr calcId="145621" calcMode="autoNoTable"/>
</workbook>
</file>

<file path=xl/calcChain.xml><?xml version="1.0" encoding="utf-8"?>
<calcChain xmlns="http://schemas.openxmlformats.org/spreadsheetml/2006/main">
  <c r="B5" i="4" l="1"/>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 i="4"/>
  <c r="A6" i="4" l="1"/>
  <c r="A7" i="4" s="1"/>
  <c r="A8" i="4" s="1"/>
  <c r="E54" i="4"/>
  <c r="E53" i="4" s="1"/>
  <c r="E52" i="4" s="1"/>
  <c r="E51" i="4" s="1"/>
  <c r="E50" i="4" s="1"/>
  <c r="E49" i="4" s="1"/>
  <c r="E48" i="4" s="1"/>
  <c r="E47" i="4" s="1"/>
  <c r="E46" i="4" s="1"/>
  <c r="E45" i="4" s="1"/>
  <c r="E44" i="4" s="1"/>
  <c r="E43" i="4" s="1"/>
  <c r="E42" i="4" s="1"/>
  <c r="E41" i="4" s="1"/>
  <c r="E40" i="4" s="1"/>
  <c r="E39" i="4" s="1"/>
  <c r="E38" i="4" s="1"/>
  <c r="E37" i="4" s="1"/>
  <c r="E36" i="4" s="1"/>
  <c r="E35" i="4" s="1"/>
  <c r="E34" i="4" s="1"/>
  <c r="E33" i="4" s="1"/>
  <c r="E32" i="4" s="1"/>
  <c r="E31" i="4" s="1"/>
  <c r="E30" i="4" s="1"/>
  <c r="E29" i="4" s="1"/>
  <c r="E28" i="4" s="1"/>
  <c r="E27" i="4" s="1"/>
  <c r="E26" i="4" s="1"/>
  <c r="E25" i="4" s="1"/>
  <c r="E24" i="4" s="1"/>
  <c r="E23" i="4" s="1"/>
  <c r="E22" i="4" s="1"/>
  <c r="E21" i="4" s="1"/>
  <c r="E20" i="4" s="1"/>
  <c r="E19" i="4" s="1"/>
  <c r="E18" i="4" s="1"/>
  <c r="E17" i="4" s="1"/>
  <c r="E16" i="4" s="1"/>
  <c r="E15" i="4" s="1"/>
  <c r="A9" i="4"/>
  <c r="A10" i="4" l="1"/>
  <c r="A11" i="4" l="1"/>
  <c r="A12" i="4" l="1"/>
  <c r="A13" i="4" l="1"/>
  <c r="A14" i="4" l="1"/>
  <c r="A15" i="4" l="1"/>
  <c r="A16" i="4" l="1"/>
  <c r="A17" i="4" l="1"/>
  <c r="A18" i="4" l="1"/>
  <c r="A19" i="4" l="1"/>
  <c r="B8" i="5" s="1"/>
  <c r="C13" i="4" l="1"/>
  <c r="D13" i="4" s="1"/>
  <c r="C14" i="4"/>
  <c r="C11" i="4"/>
  <c r="D11" i="4" s="1"/>
  <c r="C12" i="4"/>
  <c r="C9" i="4"/>
  <c r="D9" i="4" s="1"/>
  <c r="C10" i="4"/>
  <c r="C7" i="4"/>
  <c r="D7" i="4" s="1"/>
  <c r="C8" i="4"/>
  <c r="D8" i="4" s="1"/>
  <c r="C5" i="4"/>
  <c r="D5" i="4" s="1"/>
  <c r="C6" i="4"/>
  <c r="D6" i="4" s="1"/>
  <c r="D14" i="4" l="1"/>
  <c r="E14" i="4"/>
  <c r="E13" i="4" s="1"/>
  <c r="E12" i="4" s="1"/>
  <c r="E11" i="4" s="1"/>
  <c r="E10" i="4" s="1"/>
  <c r="E9" i="4" s="1"/>
  <c r="E8" i="4" s="1"/>
  <c r="E7" i="4" s="1"/>
  <c r="E6" i="4" s="1"/>
  <c r="E5" i="4" s="1"/>
  <c r="B5" i="5" s="1"/>
  <c r="D12" i="4"/>
  <c r="D10" i="4"/>
</calcChain>
</file>

<file path=xl/sharedStrings.xml><?xml version="1.0" encoding="utf-8"?>
<sst xmlns="http://schemas.openxmlformats.org/spreadsheetml/2006/main" count="37" uniqueCount="36">
  <si>
    <t>q*</t>
  </si>
  <si>
    <t>i</t>
  </si>
  <si>
    <t>p</t>
  </si>
  <si>
    <t>Data Table</t>
  </si>
  <si>
    <r>
      <rPr>
        <i/>
        <sz val="10"/>
        <color theme="1"/>
        <rFont val="Arial"/>
        <family val="2"/>
      </rPr>
      <t>p</t>
    </r>
    <r>
      <rPr>
        <sz val="10"/>
        <color theme="1"/>
        <rFont val="Arial"/>
        <family val="2"/>
      </rPr>
      <t>-values</t>
    </r>
  </si>
  <si>
    <t>Level of significance</t>
  </si>
  <si>
    <r>
      <rPr>
        <i/>
        <sz val="10"/>
        <color theme="1"/>
        <rFont val="Arial"/>
        <family val="2"/>
      </rPr>
      <t>q</t>
    </r>
    <r>
      <rPr>
        <sz val="10"/>
        <color theme="1"/>
        <rFont val="Arial"/>
        <family val="2"/>
      </rPr>
      <t xml:space="preserve"> =</t>
    </r>
  </si>
  <si>
    <r>
      <rPr>
        <b/>
        <i/>
        <sz val="10"/>
        <color theme="1"/>
        <rFont val="Arial"/>
        <family val="2"/>
      </rPr>
      <t>p</t>
    </r>
    <r>
      <rPr>
        <b/>
        <sz val="10"/>
        <color theme="1"/>
        <rFont val="Arial"/>
        <family val="2"/>
      </rPr>
      <t xml:space="preserve"> &lt; </t>
    </r>
    <r>
      <rPr>
        <b/>
        <i/>
        <sz val="10"/>
        <color theme="1"/>
        <rFont val="Arial"/>
        <family val="2"/>
      </rPr>
      <t>q*</t>
    </r>
  </si>
  <si>
    <t>Insert your calculated p-values into the green fields, one value per field. Furthermore give the desired level of significance q. The default value is .05 which is standard in most natural sciences.</t>
  </si>
  <si>
    <t>Results</t>
  </si>
  <si>
    <t>BenjaminiHochberg.xlsx</t>
  </si>
  <si>
    <t>Date: 28 June 2012</t>
  </si>
  <si>
    <t>Benjamini and Hochberg (1995) corrected significance level</t>
  </si>
  <si>
    <r>
      <rPr>
        <i/>
        <sz val="10"/>
        <color theme="1"/>
        <rFont val="Arial"/>
        <family val="2"/>
      </rPr>
      <t>q*</t>
    </r>
    <r>
      <rPr>
        <sz val="10"/>
        <color theme="1"/>
        <rFont val="Arial"/>
        <family val="2"/>
      </rPr>
      <t xml:space="preserve"> =</t>
    </r>
  </si>
  <si>
    <t>Find</t>
  </si>
  <si>
    <t>Calculations</t>
  </si>
  <si>
    <t>In this table the calculations are carried out. You may check certain results here directly, but in most cases this table will be irrelevant for you, and you can directly proceed to the Results table.</t>
  </si>
  <si>
    <t>Bonferroni corrected significance level</t>
  </si>
  <si>
    <t>This table provides the main results of the calculations. No entries should be made here.</t>
  </si>
  <si>
    <r>
      <t>Those fields provide the corrected significance level after Benjamini and Hochberg (1995). This means that, when your intended level of significance corresponds to the value of q entered in the DataInput table, all p-values below the provided value of q* show significant results, given the setup you have chosen for multiple testing. The correction after Benjamini and Hochberg (1995) is dependent on the calculated p-values of your tests. The much more conservative Bonferroni corretion is also calculated, partly for comparison, partly because it is very easy to calculate (q*=q/n)</t>
    </r>
    <r>
      <rPr>
        <sz val="10"/>
        <color theme="1"/>
        <rFont val="Calibri"/>
        <family val="2"/>
      </rPr>
      <t>—</t>
    </r>
    <r>
      <rPr>
        <i/>
        <sz val="10"/>
        <color theme="1"/>
        <rFont val="Arial"/>
        <family val="2"/>
      </rPr>
      <t>and some users may prefer that more conservative approach to err on the side of type II errors.</t>
    </r>
  </si>
  <si>
    <t>If more than 50 p-values should be entered many modifications in the Calculations table would be necessary. However the worst-case result for 50 p-values would be q* = .001 (Bonferroni Correction). Since p-values below .001 are generally considered to be a mathematical artifact without any particular increase in meaning, and given the fact that one will seldom perform more than 50 multiple tests on the same data, such modifications will rarely if ever be necessary, however.</t>
  </si>
  <si>
    <t>Version: 1.1</t>
  </si>
  <si>
    <r>
      <t xml:space="preserve">Further reading: Benjamini, Y. and Hochberg, Y. (1995) Controlling the False Discovery Rate: A practical and powerful approach to multiple testing. </t>
    </r>
    <r>
      <rPr>
        <i/>
        <sz val="10"/>
        <color theme="1"/>
        <rFont val="Arial"/>
        <family val="2"/>
      </rPr>
      <t>Journal of the Royal Statistical Society B</t>
    </r>
    <r>
      <rPr>
        <sz val="10"/>
        <color theme="1"/>
        <rFont val="Arial"/>
        <family val="2"/>
      </rPr>
      <t xml:space="preserve"> 57 (1): 289</t>
    </r>
    <r>
      <rPr>
        <sz val="10"/>
        <color theme="1"/>
        <rFont val="Calibri"/>
        <family val="2"/>
      </rPr>
      <t>–</t>
    </r>
    <r>
      <rPr>
        <sz val="10"/>
        <color theme="1"/>
        <rFont val="Arial"/>
        <family val="2"/>
      </rPr>
      <t>300.</t>
    </r>
  </si>
  <si>
    <t>This worksheet was designed to calculate corrected levels of significance in cases of multiple testing. The correction for the false discovery rate in such cases is crucial. If several tests are applied on the same dataset simultaneously then not only the data but also the tests themselves are subject to the rules of probability. That means the more multiple tests are performed the stronger the probability increases that some of them will display significant results by pure chance (for an understandable in depth discussion of the problem one may consult http://en.wikipedia.org/wiki/Multiple_comparisons).</t>
  </si>
  <si>
    <t>Although skipping those corrections leads to a significant increase in the occurence of type I errors, few people recognise the necessity for such corrections. Partly this may have to do with the fact, that statistical tests which naturally invoce multiple tests (like post-hoc tests in ANOVA) apply such corrections automatically in most statistical packages. Therefore many people are not even aware of the existence and usefulness of such corrections. On the other hand one must be aware of the pitfalls of such corrections. They decrease the probability of a type I error in benefit of a type II error, thus reducing the power of the test. Also because of that they may not be useful in such tests, in which an accpetance of the null hypothesis is anticipated (like tests for normality of data distribution). In any case the user should understand the purpose and method of those corrections in order to decide whether or not corrections should be applied to the data.</t>
  </si>
  <si>
    <t>General terms of use</t>
  </si>
  <si>
    <t>This work is licensed under the Creative Commons Attribution-NonCommercial-ShareAlike 3.0 Unported License. To view a copy of this license, visit http://creativecommons.org/licenses/by-nc-sa/3.0/.</t>
  </si>
  <si>
    <t>The developer of BenjaminiHochberg.xlsx makes no warranty regarding the suitability of the worksheet for any particular application or the absence of errors in the software. Nor will any liability be accepted for any losses resulting directly or indirectly from the use of BenjaminiHochberg.xlsx.</t>
  </si>
  <si>
    <t>Version</t>
  </si>
  <si>
    <t>Changes</t>
  </si>
  <si>
    <t>1.0</t>
  </si>
  <si>
    <t>Fully working version</t>
  </si>
  <si>
    <t>1.1</t>
  </si>
  <si>
    <r>
      <t xml:space="preserve">Automated way implemented to find correct </t>
    </r>
    <r>
      <rPr>
        <i/>
        <sz val="10"/>
        <color theme="1"/>
        <rFont val="Arial"/>
        <family val="2"/>
      </rPr>
      <t>q*</t>
    </r>
    <r>
      <rPr>
        <sz val="10"/>
        <color theme="1"/>
        <rFont val="Arial"/>
        <family val="2"/>
      </rPr>
      <t xml:space="preserve"> value and insertion of Results table to display that automatically found value</t>
    </r>
  </si>
  <si>
    <t>Author: Manuel Weinkauf (mweinkauf@marum.de)</t>
  </si>
  <si>
    <r>
      <t xml:space="preserve">This excel sheet provides means to calculate the corrected significance levels according to the method described by Benjamini and Hochberg (1995). For that, the </t>
    </r>
    <r>
      <rPr>
        <i/>
        <sz val="10"/>
        <color theme="1"/>
        <rFont val="Arial"/>
        <family val="2"/>
      </rPr>
      <t>p</t>
    </r>
    <r>
      <rPr>
        <sz val="10"/>
        <color theme="1"/>
        <rFont val="Arial"/>
        <family val="2"/>
      </rPr>
      <t xml:space="preserve">-values that were calculated by multiple tests on the same data must be entered, together with the desired level of significance (if different from .05). The corrected significance level </t>
    </r>
    <r>
      <rPr>
        <i/>
        <sz val="10"/>
        <color theme="1"/>
        <rFont val="Arial"/>
        <family val="2"/>
      </rPr>
      <t>q*</t>
    </r>
    <r>
      <rPr>
        <sz val="10"/>
        <color theme="1"/>
        <rFont val="Arial"/>
        <family val="2"/>
      </rPr>
      <t xml:space="preserve"> is then provided in the Results table. For reasons of comparability (and because it is easily calculated) the corrected level of significance after Bonferroni is also calculated. This method is much more conservative and errs on the side of a type II error</t>
    </r>
    <r>
      <rPr>
        <sz val="10"/>
        <color theme="1"/>
        <rFont val="Calibri"/>
        <family val="2"/>
      </rPr>
      <t>—</t>
    </r>
    <r>
      <rPr>
        <sz val="10"/>
        <color theme="1"/>
        <rFont val="Arial"/>
        <family val="2"/>
      </rPr>
      <t xml:space="preserve">which can be an advantage or disadvantage, depending on the intention of the user. The datasheet allows to enter up to 50 </t>
    </r>
    <r>
      <rPr>
        <i/>
        <sz val="10"/>
        <color theme="1"/>
        <rFont val="Arial"/>
        <family val="2"/>
      </rPr>
      <t>p</t>
    </r>
    <r>
      <rPr>
        <sz val="10"/>
        <color theme="1"/>
        <rFont val="Arial"/>
        <family val="2"/>
      </rPr>
      <t xml:space="preserve">-values (at least 2 </t>
    </r>
    <r>
      <rPr>
        <i/>
        <sz val="10"/>
        <color theme="1"/>
        <rFont val="Arial"/>
        <family val="2"/>
      </rPr>
      <t>p</t>
    </r>
    <r>
      <rPr>
        <sz val="10"/>
        <color theme="1"/>
        <rFont val="Arial"/>
        <family val="2"/>
      </rPr>
      <t xml:space="preserve">-values must be entered to get meaningful results). Fifty </t>
    </r>
    <r>
      <rPr>
        <i/>
        <sz val="10"/>
        <color theme="1"/>
        <rFont val="Arial"/>
        <family val="2"/>
      </rPr>
      <t>p</t>
    </r>
    <r>
      <rPr>
        <sz val="10"/>
        <color theme="1"/>
        <rFont val="Arial"/>
        <family val="2"/>
      </rPr>
      <t xml:space="preserve">-values would in the worst case result in a corrected level of significance of .001, which is the threshold for the absolute value of a </t>
    </r>
    <r>
      <rPr>
        <i/>
        <sz val="10"/>
        <color theme="1"/>
        <rFont val="Arial"/>
        <family val="2"/>
      </rPr>
      <t>p</t>
    </r>
    <r>
      <rPr>
        <sz val="10"/>
        <color theme="1"/>
        <rFont val="Arial"/>
        <family val="2"/>
      </rPr>
      <t xml:space="preserve">-value to carry any true information (i.e. </t>
    </r>
    <r>
      <rPr>
        <i/>
        <sz val="10"/>
        <color theme="1"/>
        <rFont val="Arial"/>
        <family val="2"/>
      </rPr>
      <t>p</t>
    </r>
    <r>
      <rPr>
        <sz val="10"/>
        <color theme="1"/>
        <rFont val="Arial"/>
        <family val="2"/>
      </rPr>
      <t xml:space="preserve"> &lt; .001 is a pure mathematical overinterpretation, so that </t>
    </r>
    <r>
      <rPr>
        <i/>
        <sz val="10"/>
        <color theme="1"/>
        <rFont val="Arial"/>
        <family val="2"/>
      </rPr>
      <t>p</t>
    </r>
    <r>
      <rPr>
        <sz val="10"/>
        <color theme="1"/>
        <rFont val="Arial"/>
        <family val="2"/>
      </rPr>
      <t xml:space="preserve"> = .001 and </t>
    </r>
    <r>
      <rPr>
        <i/>
        <sz val="10"/>
        <color theme="1"/>
        <rFont val="Arial"/>
        <family val="2"/>
      </rPr>
      <t>p</t>
    </r>
    <r>
      <rPr>
        <sz val="10"/>
        <color theme="1"/>
        <rFont val="Arial"/>
        <family val="2"/>
      </rPr>
      <t xml:space="preserve"> = .0001 do not signify a difference in significance from an interpretational point of view). Moreover, one will seldom if ever perform more than 50 tests on the same data. Since the use of Macros should be avoided (partly due to security reasons) and Excels capabilities with complex mathematical manipulations are at best limited, some of the formulas used are rather complicated. If one needs to enter more than 50 </t>
    </r>
    <r>
      <rPr>
        <i/>
        <sz val="10"/>
        <color theme="1"/>
        <rFont val="Arial"/>
        <family val="2"/>
      </rPr>
      <t>p</t>
    </r>
    <r>
      <rPr>
        <sz val="10"/>
        <color theme="1"/>
        <rFont val="Arial"/>
        <family val="2"/>
      </rPr>
      <t>-values some changes must be made in the Calculations table. In most cases this involves simply copying down the formulas form the upper cells. In column E, however, one must take care that the formula of the first row can only be copied down to the last but second cell, and that the formulas in the penultimate and last row are different from the others (and from each other) and must be corrected by hand.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</si>
</sst>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0" x14ac:knownFonts="1">
    <font>
      <sz val="11"/>
      <color theme="1"/>
      <name val="Calibri"/>
      <family val="2"/>
      <scheme val="minor"/>
    </font>
    <font>
      <sz val="11"/>
      <color theme="1"/>
      <name val="Arial"/>
      <family val="2"/>
    </font>
    <font>
      <b/>
      <sz val="11"/>
      <color theme="1"/>
      <name val="Arial"/>
      <family val="2"/>
    </font>
    <font>
      <sz val="10"/>
      <color theme="1"/>
      <name val="Arial"/>
      <family val="2"/>
    </font>
    <font>
      <i/>
      <sz val="10"/>
      <color theme="1"/>
      <name val="Arial"/>
      <family val="2"/>
    </font>
    <font>
      <b/>
      <sz val="10"/>
      <color theme="1"/>
      <name val="Arial"/>
      <family val="2"/>
    </font>
    <font>
      <b/>
      <i/>
      <sz val="10"/>
      <color theme="1"/>
      <name val="Arial"/>
      <family val="2"/>
    </font>
    <font>
      <b/>
      <sz val="14"/>
      <name val="Arial"/>
      <family val="2"/>
    </font>
    <font>
      <b/>
      <i/>
      <sz val="10"/>
      <name val="Arial"/>
      <family val="2"/>
    </font>
    <font>
      <sz val="10"/>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00FF00"/>
        <bgColor indexed="64"/>
      </patternFill>
    </fill>
    <fill>
      <patternFill patternType="solid">
        <fgColor theme="0"/>
        <bgColor indexed="64"/>
      </patternFill>
    </fill>
  </fills>
  <borders count="9">
    <border>
      <left/>
      <right/>
      <top/>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3" fillId="2" borderId="0" xfId="0" applyFont="1" applyFill="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3" fillId="0" borderId="0" xfId="0" applyFont="1" applyAlignment="1">
      <alignment horizontal="right" vertical="center"/>
    </xf>
    <xf numFmtId="165" fontId="3" fillId="3" borderId="0" xfId="0" applyNumberFormat="1" applyFont="1" applyFill="1" applyAlignment="1">
      <alignment vertical="center"/>
    </xf>
    <xf numFmtId="0" fontId="5" fillId="0" borderId="0" xfId="0" applyFont="1" applyAlignment="1">
      <alignment horizontal="center" vertical="center"/>
    </xf>
    <xf numFmtId="164" fontId="3" fillId="3" borderId="0" xfId="0" applyNumberFormat="1" applyFont="1" applyFill="1" applyAlignment="1">
      <alignment vertical="center"/>
    </xf>
    <xf numFmtId="0" fontId="4" fillId="3" borderId="0" xfId="0" applyFont="1" applyFill="1" applyAlignment="1">
      <alignment vertical="center"/>
    </xf>
    <xf numFmtId="164" fontId="3" fillId="0" borderId="0" xfId="0" applyNumberFormat="1" applyFont="1" applyBorder="1" applyAlignment="1">
      <alignmen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5" fillId="0" borderId="3" xfId="0" applyFont="1" applyBorder="1" applyAlignment="1">
      <alignment horizontal="center"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164" fontId="3" fillId="0" borderId="7" xfId="0" applyNumberFormat="1" applyFont="1" applyBorder="1" applyAlignment="1">
      <alignment vertical="center"/>
    </xf>
    <xf numFmtId="0" fontId="3" fillId="0" borderId="8" xfId="0" applyFont="1" applyBorder="1" applyAlignment="1">
      <alignment vertical="center"/>
    </xf>
    <xf numFmtId="0" fontId="3" fillId="0" borderId="0" xfId="0" applyFont="1" applyBorder="1" applyAlignment="1">
      <alignment vertical="center"/>
    </xf>
    <xf numFmtId="49" fontId="7" fillId="4" borderId="0" xfId="0" applyNumberFormat="1" applyFont="1" applyFill="1" applyAlignment="1">
      <alignment horizontal="left" vertical="center"/>
    </xf>
    <xf numFmtId="49" fontId="8" fillId="4" borderId="0" xfId="0" applyNumberFormat="1" applyFont="1" applyFill="1" applyAlignment="1">
      <alignment horizontal="left" vertical="center"/>
    </xf>
    <xf numFmtId="0" fontId="5" fillId="0" borderId="2" xfId="0" applyFont="1" applyBorder="1" applyAlignment="1">
      <alignment horizontal="center" vertical="center"/>
    </xf>
    <xf numFmtId="0" fontId="3" fillId="0" borderId="7" xfId="0" applyFont="1" applyBorder="1" applyAlignment="1">
      <alignment vertical="center"/>
    </xf>
    <xf numFmtId="0" fontId="3" fillId="4" borderId="0" xfId="0" applyFont="1" applyFill="1" applyAlignment="1">
      <alignment vertical="center"/>
    </xf>
    <xf numFmtId="0" fontId="3" fillId="4" borderId="0" xfId="0" applyFont="1" applyFill="1" applyAlignment="1">
      <alignment vertical="center" wrapText="1"/>
    </xf>
    <xf numFmtId="0" fontId="5" fillId="4" borderId="0" xfId="0" applyFont="1" applyFill="1" applyAlignment="1">
      <alignment vertical="center"/>
    </xf>
    <xf numFmtId="49" fontId="3" fillId="0" borderId="0" xfId="0" applyNumberFormat="1" applyFont="1" applyAlignment="1">
      <alignment vertical="center"/>
    </xf>
    <xf numFmtId="49" fontId="5" fillId="0" borderId="0" xfId="0" applyNumberFormat="1" applyFont="1" applyAlignment="1">
      <alignment vertical="center"/>
    </xf>
    <xf numFmtId="0" fontId="2" fillId="0" borderId="0" xfId="0" applyFont="1" applyAlignment="1">
      <alignment horizontal="left" vertical="center"/>
    </xf>
    <xf numFmtId="0" fontId="4" fillId="0" borderId="0" xfId="0" applyFont="1" applyAlignment="1">
      <alignment horizontal="left" vertical="center" wrapText="1"/>
    </xf>
    <xf numFmtId="0" fontId="3" fillId="2"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00FF00"/>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28575</xdr:rowOff>
    </xdr:from>
    <xdr:to>
      <xdr:col>0</xdr:col>
      <xdr:colOff>1440000</xdr:colOff>
      <xdr:row>20</xdr:row>
      <xdr:rowOff>46621</xdr:rowOff>
    </xdr:to>
    <xdr:pic>
      <xdr:nvPicPr>
        <xdr:cNvPr id="2" name="Grafik 1" descr="http://mirrors.creativecommons.org/presskit/buttons/88x31/png/by-nc-sa.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458200"/>
          <a:ext cx="1440000" cy="503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heetViews>
  <sheetFormatPr baseColWidth="10" defaultRowHeight="12.75" customHeight="1" x14ac:dyDescent="0.25"/>
  <cols>
    <col min="1" max="1" width="125.5703125" style="27" customWidth="1"/>
    <col min="2" max="16384" width="11.42578125" style="27"/>
  </cols>
  <sheetData>
    <row r="1" spans="1:1" ht="20.100000000000001" customHeight="1" x14ac:dyDescent="0.25">
      <c r="A1" s="23" t="s">
        <v>10</v>
      </c>
    </row>
    <row r="2" spans="1:1" ht="15.95" customHeight="1" x14ac:dyDescent="0.25">
      <c r="A2" s="24" t="s">
        <v>34</v>
      </c>
    </row>
    <row r="3" spans="1:1" ht="15.95" customHeight="1" x14ac:dyDescent="0.25">
      <c r="A3" s="24" t="s">
        <v>21</v>
      </c>
    </row>
    <row r="4" spans="1:1" ht="15.95" customHeight="1" x14ac:dyDescent="0.25">
      <c r="A4" s="24" t="s">
        <v>11</v>
      </c>
    </row>
    <row r="5" spans="1:1" ht="15.95" customHeight="1" x14ac:dyDescent="0.25"/>
    <row r="6" spans="1:1" ht="39.950000000000003" customHeight="1" x14ac:dyDescent="0.25">
      <c r="A6" s="28" t="s">
        <v>22</v>
      </c>
    </row>
    <row r="7" spans="1:1" ht="15.95" customHeight="1" x14ac:dyDescent="0.25"/>
    <row r="8" spans="1:1" ht="69.95" customHeight="1" x14ac:dyDescent="0.25">
      <c r="A8" s="28" t="s">
        <v>23</v>
      </c>
    </row>
    <row r="9" spans="1:1" ht="15.95" customHeight="1" x14ac:dyDescent="0.25"/>
    <row r="10" spans="1:1" ht="110.1" customHeight="1" x14ac:dyDescent="0.25">
      <c r="A10" s="28" t="s">
        <v>24</v>
      </c>
    </row>
    <row r="11" spans="1:1" ht="15.95" customHeight="1" x14ac:dyDescent="0.25"/>
    <row r="12" spans="1:1" ht="189.95" customHeight="1" x14ac:dyDescent="0.25">
      <c r="A12" s="28" t="s">
        <v>35</v>
      </c>
    </row>
    <row r="13" spans="1:1" ht="15.95" customHeight="1" x14ac:dyDescent="0.25"/>
    <row r="14" spans="1:1" ht="15.95" customHeight="1" x14ac:dyDescent="0.25">
      <c r="A14" s="29" t="s">
        <v>25</v>
      </c>
    </row>
    <row r="15" spans="1:1" ht="42" customHeight="1" x14ac:dyDescent="0.25">
      <c r="A15" s="28" t="s">
        <v>26</v>
      </c>
    </row>
    <row r="16" spans="1:1" ht="39" customHeight="1" x14ac:dyDescent="0.25">
      <c r="A16" s="28" t="s">
        <v>27</v>
      </c>
    </row>
    <row r="17" spans="1:1" ht="12.75" customHeight="1" x14ac:dyDescent="0.25">
      <c r="A17"/>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selection sqref="A1:E1"/>
    </sheetView>
  </sheetViews>
  <sheetFormatPr baseColWidth="10" defaultRowHeight="12.75" customHeight="1" x14ac:dyDescent="0.25"/>
  <cols>
    <col min="1" max="5" width="15.7109375" style="1" customWidth="1"/>
    <col min="6" max="16384" width="11.42578125" style="1"/>
  </cols>
  <sheetData>
    <row r="1" spans="1:5" s="2" customFormat="1" ht="30" customHeight="1" x14ac:dyDescent="0.25">
      <c r="A1" s="32" t="s">
        <v>3</v>
      </c>
      <c r="B1" s="32"/>
      <c r="C1" s="32"/>
      <c r="D1" s="32"/>
      <c r="E1" s="32"/>
    </row>
    <row r="2" spans="1:5" ht="50.1" customHeight="1" x14ac:dyDescent="0.25">
      <c r="A2" s="33" t="s">
        <v>8</v>
      </c>
      <c r="B2" s="33"/>
      <c r="C2" s="33"/>
      <c r="D2" s="33"/>
      <c r="E2" s="33"/>
    </row>
    <row r="4" spans="1:5" ht="15.95" customHeight="1" x14ac:dyDescent="0.25">
      <c r="A4" s="5" t="s">
        <v>4</v>
      </c>
      <c r="C4" s="5" t="s">
        <v>5</v>
      </c>
      <c r="D4" s="7"/>
    </row>
    <row r="5" spans="1:5" ht="15.95" customHeight="1" x14ac:dyDescent="0.25">
      <c r="A5" s="11"/>
      <c r="C5" s="8" t="s">
        <v>6</v>
      </c>
      <c r="D5" s="9">
        <v>0.05</v>
      </c>
    </row>
    <row r="6" spans="1:5" ht="15.95" customHeight="1" x14ac:dyDescent="0.25">
      <c r="A6" s="11"/>
    </row>
    <row r="7" spans="1:5" ht="15.95" customHeight="1" x14ac:dyDescent="0.25">
      <c r="A7" s="11"/>
    </row>
    <row r="8" spans="1:5" ht="15.95" customHeight="1" x14ac:dyDescent="0.25">
      <c r="A8" s="11"/>
    </row>
    <row r="9" spans="1:5" ht="15.95" customHeight="1" x14ac:dyDescent="0.25">
      <c r="A9" s="11"/>
    </row>
    <row r="10" spans="1:5" ht="15.95" customHeight="1" x14ac:dyDescent="0.25">
      <c r="A10" s="11"/>
    </row>
    <row r="11" spans="1:5" ht="15.95" customHeight="1" x14ac:dyDescent="0.25">
      <c r="A11" s="11"/>
    </row>
    <row r="12" spans="1:5" ht="15.95" customHeight="1" x14ac:dyDescent="0.25">
      <c r="A12" s="11"/>
    </row>
    <row r="13" spans="1:5" ht="15.95" customHeight="1" x14ac:dyDescent="0.25">
      <c r="A13" s="11"/>
    </row>
    <row r="14" spans="1:5" ht="15.95" customHeight="1" x14ac:dyDescent="0.25">
      <c r="A14" s="11"/>
    </row>
    <row r="15" spans="1:5" ht="15.95" customHeight="1" x14ac:dyDescent="0.25">
      <c r="A15" s="11"/>
    </row>
    <row r="16" spans="1:5" ht="15.95" customHeight="1" x14ac:dyDescent="0.25">
      <c r="A16" s="11"/>
    </row>
    <row r="17" spans="1:14" ht="15.95" customHeight="1" x14ac:dyDescent="0.25">
      <c r="A17" s="11"/>
    </row>
    <row r="18" spans="1:14" ht="15.95" customHeight="1" x14ac:dyDescent="0.25">
      <c r="A18" s="11"/>
    </row>
    <row r="19" spans="1:14" ht="15.95" customHeight="1" x14ac:dyDescent="0.25">
      <c r="A19" s="11"/>
    </row>
    <row r="20" spans="1:14" ht="15.95" customHeight="1" x14ac:dyDescent="0.25">
      <c r="A20" s="11"/>
    </row>
    <row r="21" spans="1:14" ht="15.95" customHeight="1" x14ac:dyDescent="0.25">
      <c r="A21" s="11"/>
    </row>
    <row r="22" spans="1:14" ht="15.95" customHeight="1" x14ac:dyDescent="0.25">
      <c r="A22" s="11"/>
    </row>
    <row r="23" spans="1:14" ht="15.95" customHeight="1" x14ac:dyDescent="0.25">
      <c r="A23" s="11"/>
    </row>
    <row r="24" spans="1:14" ht="15.95" customHeight="1" x14ac:dyDescent="0.25">
      <c r="A24" s="11"/>
    </row>
    <row r="25" spans="1:14" ht="15.95" customHeight="1" x14ac:dyDescent="0.25">
      <c r="A25" s="11"/>
    </row>
    <row r="26" spans="1:14" ht="15.95" customHeight="1" x14ac:dyDescent="0.25">
      <c r="A26" s="11"/>
    </row>
    <row r="27" spans="1:14" ht="15.95" customHeight="1" x14ac:dyDescent="0.25">
      <c r="A27" s="11"/>
    </row>
    <row r="28" spans="1:14" ht="15.95" customHeight="1" x14ac:dyDescent="0.25">
      <c r="A28" s="11"/>
    </row>
    <row r="29" spans="1:14" ht="15.95" customHeight="1" x14ac:dyDescent="0.25">
      <c r="A29" s="11"/>
    </row>
    <row r="30" spans="1:14" ht="15.95" customHeight="1" x14ac:dyDescent="0.25">
      <c r="A30" s="11"/>
    </row>
    <row r="31" spans="1:14" ht="15.95" customHeight="1" x14ac:dyDescent="0.25">
      <c r="A31" s="11"/>
    </row>
    <row r="32" spans="1:14" ht="15.95" customHeight="1" x14ac:dyDescent="0.25">
      <c r="A32" s="11"/>
      <c r="J32" s="4"/>
      <c r="K32" s="4"/>
      <c r="L32" s="4"/>
      <c r="M32" s="4"/>
      <c r="N32" s="4"/>
    </row>
    <row r="33" spans="1:5" ht="15.95" customHeight="1" x14ac:dyDescent="0.25">
      <c r="A33" s="11"/>
    </row>
    <row r="34" spans="1:5" ht="15.95" customHeight="1" x14ac:dyDescent="0.25">
      <c r="A34" s="11"/>
    </row>
    <row r="35" spans="1:5" ht="15.95" customHeight="1" x14ac:dyDescent="0.25">
      <c r="A35" s="6"/>
    </row>
    <row r="36" spans="1:5" ht="15.95" customHeight="1" x14ac:dyDescent="0.25">
      <c r="A36" s="12"/>
      <c r="C36" s="4"/>
      <c r="D36" s="4"/>
      <c r="E36" s="4"/>
    </row>
    <row r="37" spans="1:5" ht="15.95" customHeight="1" x14ac:dyDescent="0.25">
      <c r="A37" s="6"/>
    </row>
    <row r="38" spans="1:5" ht="15.95" customHeight="1" x14ac:dyDescent="0.25">
      <c r="A38" s="6"/>
    </row>
    <row r="39" spans="1:5" ht="15.95" customHeight="1" x14ac:dyDescent="0.25">
      <c r="A39" s="6"/>
    </row>
    <row r="40" spans="1:5" ht="15.95" customHeight="1" x14ac:dyDescent="0.25">
      <c r="A40" s="6"/>
    </row>
    <row r="41" spans="1:5" ht="15.95" customHeight="1" x14ac:dyDescent="0.25">
      <c r="A41" s="6"/>
    </row>
    <row r="42" spans="1:5" ht="15.95" customHeight="1" x14ac:dyDescent="0.25">
      <c r="A42" s="6"/>
    </row>
    <row r="43" spans="1:5" ht="15.95" customHeight="1" x14ac:dyDescent="0.25">
      <c r="A43" s="6"/>
    </row>
    <row r="44" spans="1:5" ht="15.95" customHeight="1" x14ac:dyDescent="0.25">
      <c r="A44" s="6"/>
    </row>
    <row r="45" spans="1:5" ht="15.95" customHeight="1" x14ac:dyDescent="0.25">
      <c r="A45" s="6"/>
    </row>
    <row r="46" spans="1:5" ht="15.95" customHeight="1" x14ac:dyDescent="0.25">
      <c r="A46" s="6"/>
    </row>
    <row r="47" spans="1:5" ht="15.95" customHeight="1" x14ac:dyDescent="0.25">
      <c r="A47" s="6"/>
    </row>
    <row r="48" spans="1:5" ht="15.95" customHeight="1" x14ac:dyDescent="0.25">
      <c r="A48" s="6"/>
    </row>
    <row r="49" spans="1:5" ht="15.95" customHeight="1" x14ac:dyDescent="0.25">
      <c r="A49" s="6"/>
    </row>
    <row r="50" spans="1:5" ht="15.95" customHeight="1" x14ac:dyDescent="0.25">
      <c r="A50" s="6"/>
    </row>
    <row r="51" spans="1:5" ht="15.95" customHeight="1" x14ac:dyDescent="0.25">
      <c r="A51" s="6"/>
    </row>
    <row r="52" spans="1:5" ht="15.95" customHeight="1" x14ac:dyDescent="0.25">
      <c r="A52" s="6"/>
    </row>
    <row r="53" spans="1:5" ht="15.95" customHeight="1" x14ac:dyDescent="0.25">
      <c r="A53" s="6"/>
    </row>
    <row r="54" spans="1:5" ht="15.95" customHeight="1" x14ac:dyDescent="0.25">
      <c r="A54" s="6"/>
    </row>
    <row r="56" spans="1:5" ht="90" customHeight="1" x14ac:dyDescent="0.25">
      <c r="A56" s="33" t="s">
        <v>20</v>
      </c>
      <c r="B56" s="33"/>
      <c r="C56" s="33"/>
      <c r="D56" s="33"/>
      <c r="E56" s="33"/>
    </row>
  </sheetData>
  <mergeCells count="3">
    <mergeCell ref="A1:E1"/>
    <mergeCell ref="A2:E2"/>
    <mergeCell ref="A56:E56"/>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selection sqref="A1:E1"/>
    </sheetView>
  </sheetViews>
  <sheetFormatPr baseColWidth="10" defaultRowHeight="12.75" customHeight="1" x14ac:dyDescent="0.25"/>
  <cols>
    <col min="1" max="5" width="15.7109375" style="1" customWidth="1"/>
    <col min="6" max="6" width="11.42578125" style="1"/>
    <col min="7" max="8" width="11.42578125" style="1" customWidth="1"/>
    <col min="9" max="16384" width="11.42578125" style="1"/>
  </cols>
  <sheetData>
    <row r="1" spans="1:14" ht="30" customHeight="1" x14ac:dyDescent="0.25">
      <c r="A1" s="32" t="s">
        <v>15</v>
      </c>
      <c r="B1" s="32"/>
      <c r="C1" s="32"/>
      <c r="D1" s="32"/>
      <c r="E1" s="32"/>
    </row>
    <row r="2" spans="1:14" ht="50.1" customHeight="1" x14ac:dyDescent="0.25">
      <c r="A2" s="33" t="s">
        <v>16</v>
      </c>
      <c r="B2" s="33"/>
      <c r="C2" s="33"/>
      <c r="D2" s="33"/>
      <c r="E2" s="33"/>
    </row>
    <row r="3" spans="1:14" ht="12.75" customHeight="1" thickBot="1" x14ac:dyDescent="0.3"/>
    <row r="4" spans="1:14" ht="20.100000000000001" customHeight="1" thickBot="1" x14ac:dyDescent="0.3">
      <c r="A4" s="14" t="s">
        <v>1</v>
      </c>
      <c r="B4" s="15" t="s">
        <v>2</v>
      </c>
      <c r="C4" s="15" t="s">
        <v>0</v>
      </c>
      <c r="D4" s="25" t="s">
        <v>7</v>
      </c>
      <c r="E4" s="16" t="s">
        <v>14</v>
      </c>
      <c r="G4" s="10"/>
      <c r="H4" s="10"/>
    </row>
    <row r="5" spans="1:14" ht="15.95" customHeight="1" thickTop="1" x14ac:dyDescent="0.25">
      <c r="A5" s="17" t="str">
        <f>IF(ISBLANK(DataInput!A5)=TRUE,"",1)</f>
        <v/>
      </c>
      <c r="B5" s="13" t="str">
        <f>IF(ISBLANK(DataInput!A5)=TRUE,"",SMALL(DataInput!$A$5:$A$54,ROW(DataInput!A5)-(ROW(DataInput!$A$5)-1)))</f>
        <v/>
      </c>
      <c r="C5" s="13" t="str">
        <f>IF(ISBLANK(DataInput!A5)=TRUE,"",(A5/(COUNTIF($A$5:$A$54,"&gt;0")))*DataInput!$D$5)</f>
        <v/>
      </c>
      <c r="D5" s="22" t="str">
        <f>IF(ISBLANK(DataInput!A5)=TRUE,"",IF(B5&lt;C5,TRUE,FALSE))</f>
        <v/>
      </c>
      <c r="E5" s="18">
        <f>IF(AND(B5&lt;C5,MIN(E6:$E$54)=1000),A5,IF(MIN(E6:E7)=1000,1000,-1))</f>
        <v>1000</v>
      </c>
      <c r="F5"/>
      <c r="G5" s="3"/>
      <c r="H5" s="3"/>
      <c r="N5"/>
    </row>
    <row r="6" spans="1:14" ht="15.95" customHeight="1" x14ac:dyDescent="0.25">
      <c r="A6" s="17" t="str">
        <f>IF(ISBLANK(DataInput!A6)=TRUE,"",Calculations!A5+1)</f>
        <v/>
      </c>
      <c r="B6" s="13" t="str">
        <f>IF(ISBLANK(DataInput!A6)=TRUE,"",SMALL(DataInput!$A$5:$A$54,ROW(DataInput!A6)-(ROW(DataInput!$A$5)-1)))</f>
        <v/>
      </c>
      <c r="C6" s="13" t="str">
        <f>IF(ISBLANK(DataInput!A6)=TRUE,"",(A6/(COUNTIF($A$5:$A$54,"&gt;0")))*DataInput!$D$5)</f>
        <v/>
      </c>
      <c r="D6" s="22" t="str">
        <f>IF(ISBLANK(DataInput!A6)=TRUE,"",IF(B6&lt;C6,TRUE,FALSE))</f>
        <v/>
      </c>
      <c r="E6" s="18">
        <f>IF(AND(B6&lt;C6,MIN(E7:$E$54)=1000),A6,IF(MIN(E7:E8)=1000,1000,-1))</f>
        <v>1000</v>
      </c>
      <c r="F6"/>
      <c r="G6" s="3"/>
      <c r="H6" s="3"/>
    </row>
    <row r="7" spans="1:14" ht="15.95" customHeight="1" x14ac:dyDescent="0.25">
      <c r="A7" s="17" t="str">
        <f>IF(ISBLANK(DataInput!A7)=TRUE,"",Calculations!A6+1)</f>
        <v/>
      </c>
      <c r="B7" s="13" t="str">
        <f>IF(ISBLANK(DataInput!A7)=TRUE,"",SMALL(DataInput!$A$5:$A$54,ROW(DataInput!A7)-(ROW(DataInput!$A$5)-1)))</f>
        <v/>
      </c>
      <c r="C7" s="13" t="str">
        <f>IF(ISBLANK(DataInput!A7)=TRUE,"",(A7/(COUNTIF($A$5:$A$54,"&gt;0")))*DataInput!$D$5)</f>
        <v/>
      </c>
      <c r="D7" s="22" t="str">
        <f>IF(ISBLANK(DataInput!A7)=TRUE,"",IF(B7&lt;C7,TRUE,FALSE))</f>
        <v/>
      </c>
      <c r="E7" s="18">
        <f>IF(AND(B7&lt;C7,MIN(E8:$E$54)=1000),A7,IF(MIN(E8:E9)=1000,1000,-1))</f>
        <v>1000</v>
      </c>
      <c r="F7"/>
      <c r="G7" s="3"/>
      <c r="H7" s="3"/>
    </row>
    <row r="8" spans="1:14" ht="15.95" customHeight="1" x14ac:dyDescent="0.25">
      <c r="A8" s="17" t="str">
        <f>IF(ISBLANK(DataInput!A8)=TRUE,"",Calculations!A7+1)</f>
        <v/>
      </c>
      <c r="B8" s="13" t="str">
        <f>IF(ISBLANK(DataInput!A8)=TRUE,"",SMALL(DataInput!$A$5:$A$54,ROW(DataInput!A8)-(ROW(DataInput!$A$5)-1)))</f>
        <v/>
      </c>
      <c r="C8" s="13" t="str">
        <f>IF(ISBLANK(DataInput!A8)=TRUE,"",(A8/(COUNTIF($A$5:$A$54,"&gt;0")))*DataInput!$D$5)</f>
        <v/>
      </c>
      <c r="D8" s="22" t="str">
        <f>IF(ISBLANK(DataInput!A8)=TRUE,"",IF(B8&lt;C8,TRUE,FALSE))</f>
        <v/>
      </c>
      <c r="E8" s="18">
        <f>IF(AND(B8&lt;C8,MIN(E9:$E$54)=1000),A8,IF(MIN(E9:E10)=1000,1000,-1))</f>
        <v>1000</v>
      </c>
      <c r="F8"/>
      <c r="G8" s="3"/>
      <c r="H8" s="3"/>
    </row>
    <row r="9" spans="1:14" ht="15.95" customHeight="1" x14ac:dyDescent="0.25">
      <c r="A9" s="17" t="str">
        <f>IF(ISBLANK(DataInput!A9)=TRUE,"",Calculations!A8+1)</f>
        <v/>
      </c>
      <c r="B9" s="13" t="str">
        <f>IF(ISBLANK(DataInput!A9)=TRUE,"",SMALL(DataInput!$A$5:$A$54,ROW(DataInput!A9)-(ROW(DataInput!$A$5)-1)))</f>
        <v/>
      </c>
      <c r="C9" s="13" t="str">
        <f>IF(ISBLANK(DataInput!A9)=TRUE,"",(A9/(COUNTIF($A$5:$A$54,"&gt;0")))*DataInput!$D$5)</f>
        <v/>
      </c>
      <c r="D9" s="22" t="str">
        <f>IF(ISBLANK(DataInput!A9)=TRUE,"",IF(B9&lt;C9,TRUE,FALSE))</f>
        <v/>
      </c>
      <c r="E9" s="18">
        <f>IF(AND(B9&lt;C9,MIN(E10:$E$54)=1000),A9,IF(MIN(E10:E11)=1000,1000,-1))</f>
        <v>1000</v>
      </c>
      <c r="F9"/>
      <c r="G9" s="3"/>
      <c r="H9" s="3"/>
    </row>
    <row r="10" spans="1:14" ht="15.95" customHeight="1" x14ac:dyDescent="0.25">
      <c r="A10" s="17" t="str">
        <f>IF(ISBLANK(DataInput!A10)=TRUE,"",Calculations!A9+1)</f>
        <v/>
      </c>
      <c r="B10" s="13" t="str">
        <f>IF(ISBLANK(DataInput!A10)=TRUE,"",SMALL(DataInput!$A$5:$A$54,ROW(DataInput!A10)-(ROW(DataInput!$A$5)-1)))</f>
        <v/>
      </c>
      <c r="C10" s="13" t="str">
        <f>IF(ISBLANK(DataInput!A10)=TRUE,"",(A10/(COUNTIF($A$5:$A$54,"&gt;0")))*DataInput!$D$5)</f>
        <v/>
      </c>
      <c r="D10" s="22" t="str">
        <f>IF(ISBLANK(DataInput!A10)=TRUE,"",IF(B10&lt;C10,TRUE,FALSE))</f>
        <v/>
      </c>
      <c r="E10" s="18">
        <f>IF(AND(B10&lt;C10,MIN(E11:$E$54)=1000),A10,IF(MIN(E11:E12)=1000,1000,-1))</f>
        <v>1000</v>
      </c>
      <c r="F10"/>
      <c r="G10" s="3"/>
      <c r="H10" s="3"/>
    </row>
    <row r="11" spans="1:14" ht="15.95" customHeight="1" x14ac:dyDescent="0.25">
      <c r="A11" s="17" t="str">
        <f>IF(ISBLANK(DataInput!A11)=TRUE,"",Calculations!A10+1)</f>
        <v/>
      </c>
      <c r="B11" s="13" t="str">
        <f>IF(ISBLANK(DataInput!A11)=TRUE,"",SMALL(DataInput!$A$5:$A$54,ROW(DataInput!A11)-(ROW(DataInput!$A$5)-1)))</f>
        <v/>
      </c>
      <c r="C11" s="13" t="str">
        <f>IF(ISBLANK(DataInput!A11)=TRUE,"",(A11/(COUNTIF($A$5:$A$54,"&gt;0")))*DataInput!$D$5)</f>
        <v/>
      </c>
      <c r="D11" s="22" t="str">
        <f>IF(ISBLANK(DataInput!A11)=TRUE,"",IF(B11&lt;C11,TRUE,FALSE))</f>
        <v/>
      </c>
      <c r="E11" s="18">
        <f>IF(AND(B11&lt;C11,MIN(E12:$E$54)=1000),A11,IF(MIN(E12:E13)=1000,1000,-1))</f>
        <v>1000</v>
      </c>
      <c r="F11"/>
      <c r="G11" s="3"/>
      <c r="H11" s="3"/>
    </row>
    <row r="12" spans="1:14" ht="15.95" customHeight="1" x14ac:dyDescent="0.25">
      <c r="A12" s="17" t="str">
        <f>IF(ISBLANK(DataInput!A12)=TRUE,"",Calculations!A11+1)</f>
        <v/>
      </c>
      <c r="B12" s="13" t="str">
        <f>IF(ISBLANK(DataInput!A12)=TRUE,"",SMALL(DataInput!$A$5:$A$54,ROW(DataInput!A12)-(ROW(DataInput!$A$5)-1)))</f>
        <v/>
      </c>
      <c r="C12" s="13" t="str">
        <f>IF(ISBLANK(DataInput!A12)=TRUE,"",(A12/(COUNTIF($A$5:$A$54,"&gt;0")))*DataInput!$D$5)</f>
        <v/>
      </c>
      <c r="D12" s="22" t="str">
        <f>IF(ISBLANK(DataInput!A12)=TRUE,"",IF(B12&lt;C12,TRUE,FALSE))</f>
        <v/>
      </c>
      <c r="E12" s="18">
        <f>IF(AND(B12&lt;C12,MIN(E13:$E$54)=1000),A12,IF(MIN(E13:E14)=1000,1000,-1))</f>
        <v>1000</v>
      </c>
      <c r="F12"/>
      <c r="G12" s="3"/>
      <c r="H12" s="3"/>
    </row>
    <row r="13" spans="1:14" ht="15.95" customHeight="1" x14ac:dyDescent="0.25">
      <c r="A13" s="17" t="str">
        <f>IF(ISBLANK(DataInput!A13)=TRUE,"",Calculations!A12+1)</f>
        <v/>
      </c>
      <c r="B13" s="13" t="str">
        <f>IF(ISBLANK(DataInput!A13)=TRUE,"",SMALL(DataInput!$A$5:$A$54,ROW(DataInput!A13)-(ROW(DataInput!$A$5)-1)))</f>
        <v/>
      </c>
      <c r="C13" s="13" t="str">
        <f>IF(ISBLANK(DataInput!A13)=TRUE,"",(A13/(COUNTIF($A$5:$A$54,"&gt;0")))*DataInput!$D$5)</f>
        <v/>
      </c>
      <c r="D13" s="22" t="str">
        <f>IF(ISBLANK(DataInput!A13)=TRUE,"",IF(B13&lt;C13,TRUE,FALSE))</f>
        <v/>
      </c>
      <c r="E13" s="18">
        <f>IF(AND(B13&lt;C13,MIN(E14:$E$54)=1000),A13,IF(MIN(E14:E15)=1000,1000,-1))</f>
        <v>1000</v>
      </c>
      <c r="F13"/>
      <c r="G13" s="3"/>
      <c r="H13" s="3"/>
    </row>
    <row r="14" spans="1:14" ht="15.95" customHeight="1" x14ac:dyDescent="0.25">
      <c r="A14" s="17" t="str">
        <f>IF(ISBLANK(DataInput!A14)=TRUE,"",Calculations!A13+1)</f>
        <v/>
      </c>
      <c r="B14" s="13" t="str">
        <f>IF(ISBLANK(DataInput!A14)=TRUE,"",SMALL(DataInput!$A$5:$A$54,ROW(DataInput!A14)-(ROW(DataInput!$A$5)-1)))</f>
        <v/>
      </c>
      <c r="C14" s="13" t="str">
        <f>IF(ISBLANK(DataInput!A14)=TRUE,"",(A14/(COUNTIF($A$5:$A$54,"&gt;0")))*DataInput!$D$5)</f>
        <v/>
      </c>
      <c r="D14" s="22" t="str">
        <f>IF(ISBLANK(DataInput!A14)=TRUE,"",IF(B14&lt;C14,TRUE,FALSE))</f>
        <v/>
      </c>
      <c r="E14" s="18">
        <f>IF(AND(B14&lt;C14,MIN(E15:$E$54)=1000),A14,IF(MIN(E15:E16)=1000,1000,-1))</f>
        <v>1000</v>
      </c>
      <c r="F14"/>
      <c r="G14" s="3"/>
      <c r="H14" s="3"/>
    </row>
    <row r="15" spans="1:14" ht="15.95" customHeight="1" x14ac:dyDescent="0.25">
      <c r="A15" s="17" t="str">
        <f>IF(ISBLANK(DataInput!A15)=TRUE,"",Calculations!A14+1)</f>
        <v/>
      </c>
      <c r="B15" s="13" t="str">
        <f>IF(ISBLANK(DataInput!A15)=TRUE,"",SMALL(DataInput!$A$5:$A$54,ROW(DataInput!A15)-(ROW(DataInput!$A$5)-1)))</f>
        <v/>
      </c>
      <c r="C15" s="13" t="str">
        <f>IF(ISBLANK(DataInput!A15)=TRUE,"",(A15/(COUNTIF($A$5:$A$54,"&gt;0")))*DataInput!$D$5)</f>
        <v/>
      </c>
      <c r="D15" s="22" t="str">
        <f>IF(ISBLANK(DataInput!A15)=TRUE,"",IF(B15&lt;C15,TRUE,FALSE))</f>
        <v/>
      </c>
      <c r="E15" s="18">
        <f>IF(AND(B15&lt;C15,MIN(E16:$E$54)=1000),A15,IF(MIN(E16:E17)=1000,1000,-1))</f>
        <v>1000</v>
      </c>
      <c r="F15"/>
      <c r="G15" s="3"/>
      <c r="H15" s="3"/>
    </row>
    <row r="16" spans="1:14" ht="15.95" customHeight="1" x14ac:dyDescent="0.25">
      <c r="A16" s="17" t="str">
        <f>IF(ISBLANK(DataInput!A16)=TRUE,"",Calculations!A15+1)</f>
        <v/>
      </c>
      <c r="B16" s="13" t="str">
        <f>IF(ISBLANK(DataInput!A16)=TRUE,"",SMALL(DataInput!$A$5:$A$54,ROW(DataInput!A16)-(ROW(DataInput!$A$5)-1)))</f>
        <v/>
      </c>
      <c r="C16" s="13" t="str">
        <f>IF(ISBLANK(DataInput!A16)=TRUE,"",(A16/(COUNTIF($A$5:$A$54,"&gt;0")))*DataInput!$D$5)</f>
        <v/>
      </c>
      <c r="D16" s="22" t="str">
        <f>IF(ISBLANK(DataInput!A16)=TRUE,"",IF(B16&lt;C16,TRUE,FALSE))</f>
        <v/>
      </c>
      <c r="E16" s="18">
        <f>IF(AND(B16&lt;C16,MIN(E17:$E$54)=1000),A16,IF(MIN(E17:E18)=1000,1000,-1))</f>
        <v>1000</v>
      </c>
      <c r="F16"/>
      <c r="G16" s="3"/>
      <c r="H16" s="3"/>
    </row>
    <row r="17" spans="1:8" ht="15.95" customHeight="1" x14ac:dyDescent="0.25">
      <c r="A17" s="17" t="str">
        <f>IF(ISBLANK(DataInput!A17)=TRUE,"",Calculations!A16+1)</f>
        <v/>
      </c>
      <c r="B17" s="13" t="str">
        <f>IF(ISBLANK(DataInput!A17)=TRUE,"",SMALL(DataInput!$A$5:$A$54,ROW(DataInput!A17)-(ROW(DataInput!$A$5)-1)))</f>
        <v/>
      </c>
      <c r="C17" s="13" t="str">
        <f>IF(ISBLANK(DataInput!A17)=TRUE,"",(A17/(COUNTIF($A$5:$A$54,"&gt;0")))*DataInput!$D$5)</f>
        <v/>
      </c>
      <c r="D17" s="22" t="str">
        <f>IF(ISBLANK(DataInput!A17)=TRUE,"",IF(B17&lt;C17,TRUE,FALSE))</f>
        <v/>
      </c>
      <c r="E17" s="18">
        <f>IF(AND(B17&lt;C17,MIN(E18:$E$54)=1000),A17,IF(MIN(E18:E19)=1000,1000,-1))</f>
        <v>1000</v>
      </c>
      <c r="F17"/>
      <c r="G17" s="3"/>
      <c r="H17" s="3"/>
    </row>
    <row r="18" spans="1:8" ht="15.95" customHeight="1" x14ac:dyDescent="0.25">
      <c r="A18" s="17" t="str">
        <f>IF(ISBLANK(DataInput!A18)=TRUE,"",Calculations!A17+1)</f>
        <v/>
      </c>
      <c r="B18" s="13" t="str">
        <f>IF(ISBLANK(DataInput!A18)=TRUE,"",SMALL(DataInput!$A$5:$A$54,ROW(DataInput!A18)-(ROW(DataInput!$A$5)-1)))</f>
        <v/>
      </c>
      <c r="C18" s="13" t="str">
        <f>IF(ISBLANK(DataInput!A18)=TRUE,"",(A18/(COUNTIF($A$5:$A$54,"&gt;0")))*DataInput!$D$5)</f>
        <v/>
      </c>
      <c r="D18" s="22" t="str">
        <f>IF(ISBLANK(DataInput!A18)=TRUE,"",IF(B18&lt;C18,TRUE,FALSE))</f>
        <v/>
      </c>
      <c r="E18" s="18">
        <f>IF(AND(B18&lt;C18,MIN(E19:$E$54)=1000),A18,IF(MIN(E19:E20)=1000,1000,-1))</f>
        <v>1000</v>
      </c>
      <c r="F18"/>
      <c r="G18" s="3"/>
      <c r="H18" s="3"/>
    </row>
    <row r="19" spans="1:8" ht="15.95" customHeight="1" x14ac:dyDescent="0.25">
      <c r="A19" s="17" t="str">
        <f>IF(ISBLANK(DataInput!A19)=TRUE,"",Calculations!A18+1)</f>
        <v/>
      </c>
      <c r="B19" s="13" t="str">
        <f>IF(ISBLANK(DataInput!A19)=TRUE,"",SMALL(DataInput!$A$5:$A$54,ROW(DataInput!A19)-(ROW(DataInput!$A$5)-1)))</f>
        <v/>
      </c>
      <c r="C19" s="13" t="str">
        <f>IF(ISBLANK(DataInput!A19)=TRUE,"",(A19/(COUNTIF($A$5:$A$54,"&gt;0")))*DataInput!$D$5)</f>
        <v/>
      </c>
      <c r="D19" s="22" t="str">
        <f>IF(ISBLANK(DataInput!A19)=TRUE,"",IF(B19&lt;C19,TRUE,FALSE))</f>
        <v/>
      </c>
      <c r="E19" s="18">
        <f>IF(AND(B19&lt;C19,MIN(E20:$E$54)=1000),A19,IF(MIN(E20:E21)=1000,1000,-1))</f>
        <v>1000</v>
      </c>
      <c r="F19"/>
      <c r="G19" s="3"/>
      <c r="H19" s="3"/>
    </row>
    <row r="20" spans="1:8" ht="15.95" customHeight="1" x14ac:dyDescent="0.25">
      <c r="A20" s="17" t="str">
        <f>IF(ISBLANK(DataInput!A20)=TRUE,"",Calculations!A19+1)</f>
        <v/>
      </c>
      <c r="B20" s="13" t="str">
        <f>IF(ISBLANK(DataInput!A20)=TRUE,"",SMALL(DataInput!$A$5:$A$54,ROW(DataInput!A20)-(ROW(DataInput!$A$5)-1)))</f>
        <v/>
      </c>
      <c r="C20" s="13" t="str">
        <f>IF(ISBLANK(DataInput!A20)=TRUE,"",(A20/(COUNTIF($A$5:$A$54,"&gt;0")))*DataInput!$D$5)</f>
        <v/>
      </c>
      <c r="D20" s="22" t="str">
        <f>IF(ISBLANK(DataInput!A20)=TRUE,"",IF(B20&lt;C20,TRUE,FALSE))</f>
        <v/>
      </c>
      <c r="E20" s="18">
        <f>IF(AND(B20&lt;C20,MIN(E21:$E$54)=1000),A20,IF(MIN(E21:E22)=1000,1000,-1))</f>
        <v>1000</v>
      </c>
      <c r="G20" s="3"/>
      <c r="H20" s="3"/>
    </row>
    <row r="21" spans="1:8" ht="15.95" customHeight="1" x14ac:dyDescent="0.25">
      <c r="A21" s="17" t="str">
        <f>IF(ISBLANK(DataInput!A21)=TRUE,"",Calculations!A20+1)</f>
        <v/>
      </c>
      <c r="B21" s="13" t="str">
        <f>IF(ISBLANK(DataInput!A21)=TRUE,"",SMALL(DataInput!$A$5:$A$54,ROW(DataInput!A21)-(ROW(DataInput!$A$5)-1)))</f>
        <v/>
      </c>
      <c r="C21" s="13" t="str">
        <f>IF(ISBLANK(DataInput!A21)=TRUE,"",(A21/(COUNTIF($A$5:$A$54,"&gt;0")))*DataInput!$D$5)</f>
        <v/>
      </c>
      <c r="D21" s="22" t="str">
        <f>IF(ISBLANK(DataInput!A21)=TRUE,"",IF(B21&lt;C21,TRUE,FALSE))</f>
        <v/>
      </c>
      <c r="E21" s="18">
        <f>IF(AND(B21&lt;C21,MIN(E22:$E$54)=1000),A21,IF(MIN(E22:E23)=1000,1000,-1))</f>
        <v>1000</v>
      </c>
      <c r="G21" s="3"/>
      <c r="H21" s="3"/>
    </row>
    <row r="22" spans="1:8" ht="15.95" customHeight="1" x14ac:dyDescent="0.25">
      <c r="A22" s="17" t="str">
        <f>IF(ISBLANK(DataInput!A22)=TRUE,"",Calculations!A21+1)</f>
        <v/>
      </c>
      <c r="B22" s="13" t="str">
        <f>IF(ISBLANK(DataInput!A22)=TRUE,"",SMALL(DataInput!$A$5:$A$54,ROW(DataInput!A22)-(ROW(DataInput!$A$5)-1)))</f>
        <v/>
      </c>
      <c r="C22" s="13" t="str">
        <f>IF(ISBLANK(DataInput!A22)=TRUE,"",(A22/(COUNTIF($A$5:$A$54,"&gt;0")))*DataInput!$D$5)</f>
        <v/>
      </c>
      <c r="D22" s="22" t="str">
        <f>IF(ISBLANK(DataInput!A22)=TRUE,"",IF(B22&lt;C22,TRUE,FALSE))</f>
        <v/>
      </c>
      <c r="E22" s="18">
        <f>IF(AND(B22&lt;C22,MIN(E23:$E$54)=1000),A22,IF(MIN(E23:E24)=1000,1000,-1))</f>
        <v>1000</v>
      </c>
      <c r="G22" s="3"/>
      <c r="H22" s="3"/>
    </row>
    <row r="23" spans="1:8" ht="15.95" customHeight="1" x14ac:dyDescent="0.25">
      <c r="A23" s="17" t="str">
        <f>IF(ISBLANK(DataInput!A23)=TRUE,"",Calculations!A22+1)</f>
        <v/>
      </c>
      <c r="B23" s="13" t="str">
        <f>IF(ISBLANK(DataInput!A23)=TRUE,"",SMALL(DataInput!$A$5:$A$54,ROW(DataInput!A23)-(ROW(DataInput!$A$5)-1)))</f>
        <v/>
      </c>
      <c r="C23" s="13" t="str">
        <f>IF(ISBLANK(DataInput!A23)=TRUE,"",(A23/(COUNTIF($A$5:$A$54,"&gt;0")))*DataInput!$D$5)</f>
        <v/>
      </c>
      <c r="D23" s="22" t="str">
        <f>IF(ISBLANK(DataInput!A23)=TRUE,"",IF(B23&lt;C23,TRUE,FALSE))</f>
        <v/>
      </c>
      <c r="E23" s="18">
        <f>IF(AND(B23&lt;C23,MIN(E24:$E$54)=1000),A23,IF(MIN(E24:E25)=1000,1000,-1))</f>
        <v>1000</v>
      </c>
      <c r="G23" s="3"/>
      <c r="H23" s="3"/>
    </row>
    <row r="24" spans="1:8" ht="15.95" customHeight="1" x14ac:dyDescent="0.25">
      <c r="A24" s="17" t="str">
        <f>IF(ISBLANK(DataInput!A24)=TRUE,"",Calculations!A23+1)</f>
        <v/>
      </c>
      <c r="B24" s="13" t="str">
        <f>IF(ISBLANK(DataInput!A24)=TRUE,"",SMALL(DataInput!$A$5:$A$54,ROW(DataInput!A24)-(ROW(DataInput!$A$5)-1)))</f>
        <v/>
      </c>
      <c r="C24" s="13" t="str">
        <f>IF(ISBLANK(DataInput!A24)=TRUE,"",(A24/(COUNTIF($A$5:$A$54,"&gt;0")))*DataInput!$D$5)</f>
        <v/>
      </c>
      <c r="D24" s="22" t="str">
        <f>IF(ISBLANK(DataInput!A24)=TRUE,"",IF(B24&lt;C24,TRUE,FALSE))</f>
        <v/>
      </c>
      <c r="E24" s="18">
        <f>IF(AND(B24&lt;C24,MIN(E25:$E$54)=1000),A24,IF(MIN(E25:E26)=1000,1000,-1))</f>
        <v>1000</v>
      </c>
      <c r="G24" s="3"/>
      <c r="H24" s="3"/>
    </row>
    <row r="25" spans="1:8" ht="15.95" customHeight="1" x14ac:dyDescent="0.25">
      <c r="A25" s="17" t="str">
        <f>IF(ISBLANK(DataInput!A25)=TRUE,"",Calculations!A24+1)</f>
        <v/>
      </c>
      <c r="B25" s="13" t="str">
        <f>IF(ISBLANK(DataInput!A25)=TRUE,"",SMALL(DataInput!$A$5:$A$54,ROW(DataInput!A25)-(ROW(DataInput!$A$5)-1)))</f>
        <v/>
      </c>
      <c r="C25" s="13" t="str">
        <f>IF(ISBLANK(DataInput!A25)=TRUE,"",(A25/(COUNTIF($A$5:$A$54,"&gt;0")))*DataInput!$D$5)</f>
        <v/>
      </c>
      <c r="D25" s="22" t="str">
        <f>IF(ISBLANK(DataInput!A25)=TRUE,"",IF(B25&lt;C25,TRUE,FALSE))</f>
        <v/>
      </c>
      <c r="E25" s="18">
        <f>IF(AND(B25&lt;C25,MIN(E26:$E$54)=1000),A25,IF(MIN(E26:E27)=1000,1000,-1))</f>
        <v>1000</v>
      </c>
      <c r="G25" s="3"/>
      <c r="H25" s="3"/>
    </row>
    <row r="26" spans="1:8" ht="15.95" customHeight="1" x14ac:dyDescent="0.25">
      <c r="A26" s="17" t="str">
        <f>IF(ISBLANK(DataInput!A26)=TRUE,"",Calculations!A25+1)</f>
        <v/>
      </c>
      <c r="B26" s="13" t="str">
        <f>IF(ISBLANK(DataInput!A26)=TRUE,"",SMALL(DataInput!$A$5:$A$54,ROW(DataInput!A26)-(ROW(DataInput!$A$5)-1)))</f>
        <v/>
      </c>
      <c r="C26" s="13" t="str">
        <f>IF(ISBLANK(DataInput!A26)=TRUE,"",(A26/(COUNTIF($A$5:$A$54,"&gt;0")))*DataInput!$D$5)</f>
        <v/>
      </c>
      <c r="D26" s="22" t="str">
        <f>IF(ISBLANK(DataInput!A26)=TRUE,"",IF(B26&lt;C26,TRUE,FALSE))</f>
        <v/>
      </c>
      <c r="E26" s="18">
        <f>IF(AND(B26&lt;C26,MIN(E27:$E$54)=1000),A26,IF(MIN(E27:E28)=1000,1000,-1))</f>
        <v>1000</v>
      </c>
      <c r="G26" s="3"/>
      <c r="H26" s="3"/>
    </row>
    <row r="27" spans="1:8" ht="15.95" customHeight="1" x14ac:dyDescent="0.25">
      <c r="A27" s="17" t="str">
        <f>IF(ISBLANK(DataInput!A27)=TRUE,"",Calculations!A26+1)</f>
        <v/>
      </c>
      <c r="B27" s="13" t="str">
        <f>IF(ISBLANK(DataInput!A27)=TRUE,"",SMALL(DataInput!$A$5:$A$54,ROW(DataInput!A27)-(ROW(DataInput!$A$5)-1)))</f>
        <v/>
      </c>
      <c r="C27" s="13" t="str">
        <f>IF(ISBLANK(DataInput!A27)=TRUE,"",(A27/(COUNTIF($A$5:$A$54,"&gt;0")))*DataInput!$D$5)</f>
        <v/>
      </c>
      <c r="D27" s="22" t="str">
        <f>IF(ISBLANK(DataInput!A27)=TRUE,"",IF(B27&lt;C27,TRUE,FALSE))</f>
        <v/>
      </c>
      <c r="E27" s="18">
        <f>IF(AND(B27&lt;C27,MIN(E28:$E$54)=1000),A27,IF(MIN(E28:E29)=1000,1000,-1))</f>
        <v>1000</v>
      </c>
      <c r="G27" s="3"/>
      <c r="H27" s="3"/>
    </row>
    <row r="28" spans="1:8" ht="15.95" customHeight="1" x14ac:dyDescent="0.25">
      <c r="A28" s="17" t="str">
        <f>IF(ISBLANK(DataInput!A28)=TRUE,"",Calculations!A27+1)</f>
        <v/>
      </c>
      <c r="B28" s="13" t="str">
        <f>IF(ISBLANK(DataInput!A28)=TRUE,"",SMALL(DataInput!$A$5:$A$54,ROW(DataInput!A28)-(ROW(DataInput!$A$5)-1)))</f>
        <v/>
      </c>
      <c r="C28" s="13" t="str">
        <f>IF(ISBLANK(DataInput!A28)=TRUE,"",(A28/(COUNTIF($A$5:$A$54,"&gt;0")))*DataInput!$D$5)</f>
        <v/>
      </c>
      <c r="D28" s="22" t="str">
        <f>IF(ISBLANK(DataInput!A28)=TRUE,"",IF(B28&lt;C28,TRUE,FALSE))</f>
        <v/>
      </c>
      <c r="E28" s="18">
        <f>IF(AND(B28&lt;C28,MIN(E29:$E$54)=1000),A28,IF(MIN(E29:E30)=1000,1000,-1))</f>
        <v>1000</v>
      </c>
      <c r="G28" s="3"/>
      <c r="H28" s="3"/>
    </row>
    <row r="29" spans="1:8" ht="15.95" customHeight="1" x14ac:dyDescent="0.25">
      <c r="A29" s="17" t="str">
        <f>IF(ISBLANK(DataInput!A29)=TRUE,"",Calculations!A28+1)</f>
        <v/>
      </c>
      <c r="B29" s="13" t="str">
        <f>IF(ISBLANK(DataInput!A29)=TRUE,"",SMALL(DataInput!$A$5:$A$54,ROW(DataInput!A29)-(ROW(DataInput!$A$5)-1)))</f>
        <v/>
      </c>
      <c r="C29" s="13" t="str">
        <f>IF(ISBLANK(DataInput!A29)=TRUE,"",(A29/(COUNTIF($A$5:$A$54,"&gt;0")))*DataInput!$D$5)</f>
        <v/>
      </c>
      <c r="D29" s="22" t="str">
        <f>IF(ISBLANK(DataInput!A29)=TRUE,"",IF(B29&lt;C29,TRUE,FALSE))</f>
        <v/>
      </c>
      <c r="E29" s="18">
        <f>IF(AND(B29&lt;C29,MIN(E30:$E$54)=1000),A29,IF(MIN(E30:E31)=1000,1000,-1))</f>
        <v>1000</v>
      </c>
      <c r="G29" s="3"/>
      <c r="H29" s="3"/>
    </row>
    <row r="30" spans="1:8" ht="15.95" customHeight="1" x14ac:dyDescent="0.25">
      <c r="A30" s="17" t="str">
        <f>IF(ISBLANK(DataInput!A30)=TRUE,"",Calculations!A29+1)</f>
        <v/>
      </c>
      <c r="B30" s="13" t="str">
        <f>IF(ISBLANK(DataInput!A30)=TRUE,"",SMALL(DataInput!$A$5:$A$54,ROW(DataInput!A30)-(ROW(DataInput!$A$5)-1)))</f>
        <v/>
      </c>
      <c r="C30" s="13" t="str">
        <f>IF(ISBLANK(DataInput!A30)=TRUE,"",(A30/(COUNTIF($A$5:$A$54,"&gt;0")))*DataInput!$D$5)</f>
        <v/>
      </c>
      <c r="D30" s="22" t="str">
        <f>IF(ISBLANK(DataInput!A30)=TRUE,"",IF(B30&lt;C30,TRUE,FALSE))</f>
        <v/>
      </c>
      <c r="E30" s="18">
        <f>IF(AND(B30&lt;C30,MIN(E31:$E$54)=1000),A30,IF(MIN(E31:E32)=1000,1000,-1))</f>
        <v>1000</v>
      </c>
      <c r="G30" s="3"/>
      <c r="H30" s="3"/>
    </row>
    <row r="31" spans="1:8" ht="15.95" customHeight="1" x14ac:dyDescent="0.25">
      <c r="A31" s="17" t="str">
        <f>IF(ISBLANK(DataInput!A31)=TRUE,"",Calculations!A30+1)</f>
        <v/>
      </c>
      <c r="B31" s="13" t="str">
        <f>IF(ISBLANK(DataInput!A31)=TRUE,"",SMALL(DataInput!$A$5:$A$54,ROW(DataInput!A31)-(ROW(DataInput!$A$5)-1)))</f>
        <v/>
      </c>
      <c r="C31" s="13" t="str">
        <f>IF(ISBLANK(DataInput!A31)=TRUE,"",(A31/(COUNTIF($A$5:$A$54,"&gt;0")))*DataInput!$D$5)</f>
        <v/>
      </c>
      <c r="D31" s="22" t="str">
        <f>IF(ISBLANK(DataInput!A31)=TRUE,"",IF(B31&lt;C31,TRUE,FALSE))</f>
        <v/>
      </c>
      <c r="E31" s="18">
        <f>IF(AND(B31&lt;C31,MIN(E32:$E$54)=1000),A31,IF(MIN(E32:E33)=1000,1000,-1))</f>
        <v>1000</v>
      </c>
      <c r="G31" s="3"/>
      <c r="H31" s="3"/>
    </row>
    <row r="32" spans="1:8" ht="15.95" customHeight="1" x14ac:dyDescent="0.25">
      <c r="A32" s="17" t="str">
        <f>IF(ISBLANK(DataInput!A32)=TRUE,"",Calculations!A31+1)</f>
        <v/>
      </c>
      <c r="B32" s="13" t="str">
        <f>IF(ISBLANK(DataInput!A32)=TRUE,"",SMALL(DataInput!$A$5:$A$54,ROW(DataInput!A32)-(ROW(DataInput!$A$5)-1)))</f>
        <v/>
      </c>
      <c r="C32" s="13" t="str">
        <f>IF(ISBLANK(DataInput!A32)=TRUE,"",(A32/(COUNTIF($A$5:$A$54,"&gt;0")))*DataInput!$D$5)</f>
        <v/>
      </c>
      <c r="D32" s="22" t="str">
        <f>IF(ISBLANK(DataInput!A32)=TRUE,"",IF(B32&lt;C32,TRUE,FALSE))</f>
        <v/>
      </c>
      <c r="E32" s="18">
        <f>IF(AND(B32&lt;C32,MIN(E33:$E$54)=1000),A32,IF(MIN(E33:E34)=1000,1000,-1))</f>
        <v>1000</v>
      </c>
      <c r="G32" s="3"/>
      <c r="H32" s="3"/>
    </row>
    <row r="33" spans="1:8" ht="15.95" customHeight="1" x14ac:dyDescent="0.25">
      <c r="A33" s="17" t="str">
        <f>IF(ISBLANK(DataInput!A33)=TRUE,"",Calculations!A32+1)</f>
        <v/>
      </c>
      <c r="B33" s="13" t="str">
        <f>IF(ISBLANK(DataInput!A33)=TRUE,"",SMALL(DataInput!$A$5:$A$54,ROW(DataInput!A33)-(ROW(DataInput!$A$5)-1)))</f>
        <v/>
      </c>
      <c r="C33" s="13" t="str">
        <f>IF(ISBLANK(DataInput!A33)=TRUE,"",(A33/(COUNTIF($A$5:$A$54,"&gt;0")))*DataInput!$D$5)</f>
        <v/>
      </c>
      <c r="D33" s="22" t="str">
        <f>IF(ISBLANK(DataInput!A33)=TRUE,"",IF(B33&lt;C33,TRUE,FALSE))</f>
        <v/>
      </c>
      <c r="E33" s="18">
        <f>IF(AND(B33&lt;C33,MIN(E34:$E$54)=1000),A33,IF(MIN(E34:E35)=1000,1000,-1))</f>
        <v>1000</v>
      </c>
      <c r="G33" s="3"/>
      <c r="H33" s="3"/>
    </row>
    <row r="34" spans="1:8" ht="15.95" customHeight="1" x14ac:dyDescent="0.25">
      <c r="A34" s="17" t="str">
        <f>IF(ISBLANK(DataInput!A34)=TRUE,"",Calculations!A33+1)</f>
        <v/>
      </c>
      <c r="B34" s="13" t="str">
        <f>IF(ISBLANK(DataInput!A34)=TRUE,"",SMALL(DataInput!$A$5:$A$54,ROW(DataInput!A34)-(ROW(DataInput!$A$5)-1)))</f>
        <v/>
      </c>
      <c r="C34" s="13" t="str">
        <f>IF(ISBLANK(DataInput!A34)=TRUE,"",(A34/(COUNTIF($A$5:$A$54,"&gt;0")))*DataInput!$D$5)</f>
        <v/>
      </c>
      <c r="D34" s="22" t="str">
        <f>IF(ISBLANK(DataInput!A34)=TRUE,"",IF(B34&lt;C34,TRUE,FALSE))</f>
        <v/>
      </c>
      <c r="E34" s="18">
        <f>IF(AND(B34&lt;C34,MIN(E35:$E$54)=1000),A34,IF(MIN(E35:E36)=1000,1000,-1))</f>
        <v>1000</v>
      </c>
      <c r="G34" s="3"/>
      <c r="H34" s="3"/>
    </row>
    <row r="35" spans="1:8" ht="15.95" customHeight="1" x14ac:dyDescent="0.25">
      <c r="A35" s="17" t="str">
        <f>IF(ISBLANK(DataInput!A35)=TRUE,"",Calculations!A34+1)</f>
        <v/>
      </c>
      <c r="B35" s="13" t="str">
        <f>IF(ISBLANK(DataInput!A35)=TRUE,"",SMALL(DataInput!$A$5:$A$54,ROW(DataInput!A35)-(ROW(DataInput!$A$5)-1)))</f>
        <v/>
      </c>
      <c r="C35" s="13" t="str">
        <f>IF(ISBLANK(DataInput!A35)=TRUE,"",(A35/(COUNTIF($A$5:$A$54,"&gt;0")))*DataInput!$D$5)</f>
        <v/>
      </c>
      <c r="D35" s="22" t="str">
        <f>IF(ISBLANK(DataInput!A35)=TRUE,"",IF(B35&lt;C35,TRUE,FALSE))</f>
        <v/>
      </c>
      <c r="E35" s="18">
        <f>IF(AND(B35&lt;C35,MIN(E36:$E$54)=1000),A35,IF(MIN(E36:E37)=1000,1000,-1))</f>
        <v>1000</v>
      </c>
      <c r="G35" s="3"/>
      <c r="H35" s="3"/>
    </row>
    <row r="36" spans="1:8" ht="15.95" customHeight="1" x14ac:dyDescent="0.25">
      <c r="A36" s="17" t="str">
        <f>IF(ISBLANK(DataInput!A36)=TRUE,"",Calculations!A35+1)</f>
        <v/>
      </c>
      <c r="B36" s="13" t="str">
        <f>IF(ISBLANK(DataInput!A36)=TRUE,"",SMALL(DataInput!$A$5:$A$54,ROW(DataInput!A36)-(ROW(DataInput!$A$5)-1)))</f>
        <v/>
      </c>
      <c r="C36" s="13" t="str">
        <f>IF(ISBLANK(DataInput!A36)=TRUE,"",(A36/(COUNTIF($A$5:$A$54,"&gt;0")))*DataInput!$D$5)</f>
        <v/>
      </c>
      <c r="D36" s="22" t="str">
        <f>IF(ISBLANK(DataInput!A36)=TRUE,"",IF(B36&lt;C36,TRUE,FALSE))</f>
        <v/>
      </c>
      <c r="E36" s="18">
        <f>IF(AND(B36&lt;C36,MIN(E37:$E$54)=1000),A36,IF(MIN(E37:E38)=1000,1000,-1))</f>
        <v>1000</v>
      </c>
      <c r="G36" s="3"/>
      <c r="H36" s="3"/>
    </row>
    <row r="37" spans="1:8" ht="15.95" customHeight="1" x14ac:dyDescent="0.25">
      <c r="A37" s="17" t="str">
        <f>IF(ISBLANK(DataInput!A37)=TRUE,"",Calculations!A36+1)</f>
        <v/>
      </c>
      <c r="B37" s="13" t="str">
        <f>IF(ISBLANK(DataInput!A37)=TRUE,"",SMALL(DataInput!$A$5:$A$54,ROW(DataInput!A37)-(ROW(DataInput!$A$5)-1)))</f>
        <v/>
      </c>
      <c r="C37" s="13" t="str">
        <f>IF(ISBLANK(DataInput!A37)=TRUE,"",(A37/(COUNTIF($A$5:$A$54,"&gt;0")))*DataInput!$D$5)</f>
        <v/>
      </c>
      <c r="D37" s="22" t="str">
        <f>IF(ISBLANK(DataInput!A37)=TRUE,"",IF(B37&lt;C37,TRUE,FALSE))</f>
        <v/>
      </c>
      <c r="E37" s="18">
        <f>IF(AND(B37&lt;C37,MIN(E38:$E$54)=1000),A37,IF(MIN(E38:E39)=1000,1000,-1))</f>
        <v>1000</v>
      </c>
      <c r="G37" s="3"/>
      <c r="H37" s="3"/>
    </row>
    <row r="38" spans="1:8" ht="15.95" customHeight="1" x14ac:dyDescent="0.25">
      <c r="A38" s="17" t="str">
        <f>IF(ISBLANK(DataInput!A38)=TRUE,"",Calculations!A37+1)</f>
        <v/>
      </c>
      <c r="B38" s="13" t="str">
        <f>IF(ISBLANK(DataInput!A38)=TRUE,"",SMALL(DataInput!$A$5:$A$54,ROW(DataInput!A38)-(ROW(DataInput!$A$5)-1)))</f>
        <v/>
      </c>
      <c r="C38" s="13" t="str">
        <f>IF(ISBLANK(DataInput!A38)=TRUE,"",(A38/(COUNTIF($A$5:$A$54,"&gt;0")))*DataInput!$D$5)</f>
        <v/>
      </c>
      <c r="D38" s="22" t="str">
        <f>IF(ISBLANK(DataInput!A38)=TRUE,"",IF(B38&lt;C38,TRUE,FALSE))</f>
        <v/>
      </c>
      <c r="E38" s="18">
        <f>IF(AND(B38&lt;C38,MIN(E39:$E$54)=1000),A38,IF(MIN(E39:E40)=1000,1000,-1))</f>
        <v>1000</v>
      </c>
      <c r="G38" s="3"/>
      <c r="H38" s="3"/>
    </row>
    <row r="39" spans="1:8" ht="15.95" customHeight="1" x14ac:dyDescent="0.25">
      <c r="A39" s="17" t="str">
        <f>IF(ISBLANK(DataInput!A39)=TRUE,"",Calculations!A38+1)</f>
        <v/>
      </c>
      <c r="B39" s="13" t="str">
        <f>IF(ISBLANK(DataInput!A39)=TRUE,"",SMALL(DataInput!$A$5:$A$54,ROW(DataInput!A39)-(ROW(DataInput!$A$5)-1)))</f>
        <v/>
      </c>
      <c r="C39" s="13" t="str">
        <f>IF(ISBLANK(DataInput!A39)=TRUE,"",(A39/(COUNTIF($A$5:$A$54,"&gt;0")))*DataInput!$D$5)</f>
        <v/>
      </c>
      <c r="D39" s="22" t="str">
        <f>IF(ISBLANK(DataInput!A39)=TRUE,"",IF(B39&lt;C39,TRUE,FALSE))</f>
        <v/>
      </c>
      <c r="E39" s="18">
        <f>IF(AND(B39&lt;C39,MIN(E40:$E$54)=1000),A39,IF(MIN(E40:E41)=1000,1000,-1))</f>
        <v>1000</v>
      </c>
      <c r="G39" s="3"/>
      <c r="H39" s="3"/>
    </row>
    <row r="40" spans="1:8" ht="15.95" customHeight="1" x14ac:dyDescent="0.25">
      <c r="A40" s="17" t="str">
        <f>IF(ISBLANK(DataInput!A40)=TRUE,"",Calculations!A39+1)</f>
        <v/>
      </c>
      <c r="B40" s="13" t="str">
        <f>IF(ISBLANK(DataInput!A40)=TRUE,"",SMALL(DataInput!$A$5:$A$54,ROW(DataInput!A40)-(ROW(DataInput!$A$5)-1)))</f>
        <v/>
      </c>
      <c r="C40" s="13" t="str">
        <f>IF(ISBLANK(DataInput!A40)=TRUE,"",(A40/(COUNTIF($A$5:$A$54,"&gt;0")))*DataInput!$D$5)</f>
        <v/>
      </c>
      <c r="D40" s="22" t="str">
        <f>IF(ISBLANK(DataInput!A40)=TRUE,"",IF(B40&lt;C40,TRUE,FALSE))</f>
        <v/>
      </c>
      <c r="E40" s="18">
        <f>IF(AND(B40&lt;C40,MIN(E41:$E$54)=1000),A40,IF(MIN(E41:E42)=1000,1000,-1))</f>
        <v>1000</v>
      </c>
      <c r="G40" s="3"/>
      <c r="H40" s="3"/>
    </row>
    <row r="41" spans="1:8" ht="15.95" customHeight="1" x14ac:dyDescent="0.25">
      <c r="A41" s="17" t="str">
        <f>IF(ISBLANK(DataInput!A41)=TRUE,"",Calculations!A40+1)</f>
        <v/>
      </c>
      <c r="B41" s="13" t="str">
        <f>IF(ISBLANK(DataInput!A41)=TRUE,"",SMALL(DataInput!$A$5:$A$54,ROW(DataInput!A41)-(ROW(DataInput!$A$5)-1)))</f>
        <v/>
      </c>
      <c r="C41" s="13" t="str">
        <f>IF(ISBLANK(DataInput!A41)=TRUE,"",(A41/(COUNTIF($A$5:$A$54,"&gt;0")))*DataInput!$D$5)</f>
        <v/>
      </c>
      <c r="D41" s="22" t="str">
        <f>IF(ISBLANK(DataInput!A41)=TRUE,"",IF(B41&lt;C41,TRUE,FALSE))</f>
        <v/>
      </c>
      <c r="E41" s="18">
        <f>IF(AND(B41&lt;C41,MIN(E42:$E$54)=1000),A41,IF(MIN(E42:E43)=1000,1000,-1))</f>
        <v>1000</v>
      </c>
      <c r="G41" s="3"/>
      <c r="H41" s="3"/>
    </row>
    <row r="42" spans="1:8" ht="15.95" customHeight="1" x14ac:dyDescent="0.25">
      <c r="A42" s="17" t="str">
        <f>IF(ISBLANK(DataInput!A42)=TRUE,"",Calculations!A41+1)</f>
        <v/>
      </c>
      <c r="B42" s="13" t="str">
        <f>IF(ISBLANK(DataInput!A42)=TRUE,"",SMALL(DataInput!$A$5:$A$54,ROW(DataInput!A42)-(ROW(DataInput!$A$5)-1)))</f>
        <v/>
      </c>
      <c r="C42" s="13" t="str">
        <f>IF(ISBLANK(DataInput!A42)=TRUE,"",(A42/(COUNTIF($A$5:$A$54,"&gt;0")))*DataInput!$D$5)</f>
        <v/>
      </c>
      <c r="D42" s="22" t="str">
        <f>IF(ISBLANK(DataInput!A42)=TRUE,"",IF(B42&lt;C42,TRUE,FALSE))</f>
        <v/>
      </c>
      <c r="E42" s="18">
        <f>IF(AND(B42&lt;C42,MIN(E43:$E$54)=1000),A42,IF(MIN(E43:E44)=1000,1000,-1))</f>
        <v>1000</v>
      </c>
      <c r="G42" s="3"/>
      <c r="H42" s="3"/>
    </row>
    <row r="43" spans="1:8" ht="15.95" customHeight="1" x14ac:dyDescent="0.25">
      <c r="A43" s="17" t="str">
        <f>IF(ISBLANK(DataInput!A43)=TRUE,"",Calculations!A42+1)</f>
        <v/>
      </c>
      <c r="B43" s="13" t="str">
        <f>IF(ISBLANK(DataInput!A43)=TRUE,"",SMALL(DataInput!$A$5:$A$54,ROW(DataInput!A43)-(ROW(DataInput!$A$5)-1)))</f>
        <v/>
      </c>
      <c r="C43" s="13" t="str">
        <f>IF(ISBLANK(DataInput!A43)=TRUE,"",(A43/(COUNTIF($A$5:$A$54,"&gt;0")))*DataInput!$D$5)</f>
        <v/>
      </c>
      <c r="D43" s="22" t="str">
        <f>IF(ISBLANK(DataInput!A43)=TRUE,"",IF(B43&lt;C43,TRUE,FALSE))</f>
        <v/>
      </c>
      <c r="E43" s="18">
        <f>IF(AND(B43&lt;C43,MIN(E44:$E$54)=1000),A43,IF(MIN(E44:E45)=1000,1000,-1))</f>
        <v>1000</v>
      </c>
      <c r="G43" s="3"/>
      <c r="H43" s="3"/>
    </row>
    <row r="44" spans="1:8" ht="15.95" customHeight="1" x14ac:dyDescent="0.25">
      <c r="A44" s="17" t="str">
        <f>IF(ISBLANK(DataInput!A44)=TRUE,"",Calculations!A43+1)</f>
        <v/>
      </c>
      <c r="B44" s="13" t="str">
        <f>IF(ISBLANK(DataInput!A44)=TRUE,"",SMALL(DataInput!$A$5:$A$54,ROW(DataInput!A44)-(ROW(DataInput!$A$5)-1)))</f>
        <v/>
      </c>
      <c r="C44" s="13" t="str">
        <f>IF(ISBLANK(DataInput!A44)=TRUE,"",(A44/(COUNTIF($A$5:$A$54,"&gt;0")))*DataInput!$D$5)</f>
        <v/>
      </c>
      <c r="D44" s="22" t="str">
        <f>IF(ISBLANK(DataInput!A44)=TRUE,"",IF(B44&lt;C44,TRUE,FALSE))</f>
        <v/>
      </c>
      <c r="E44" s="18">
        <f>IF(AND(B44&lt;C44,MIN(E45:$E$54)=1000),A44,IF(MIN(E45:E46)=1000,1000,-1))</f>
        <v>1000</v>
      </c>
      <c r="G44" s="3"/>
      <c r="H44" s="3"/>
    </row>
    <row r="45" spans="1:8" ht="15.95" customHeight="1" x14ac:dyDescent="0.25">
      <c r="A45" s="17" t="str">
        <f>IF(ISBLANK(DataInput!A45)=TRUE,"",Calculations!A44+1)</f>
        <v/>
      </c>
      <c r="B45" s="13" t="str">
        <f>IF(ISBLANK(DataInput!A45)=TRUE,"",SMALL(DataInput!$A$5:$A$54,ROW(DataInput!A45)-(ROW(DataInput!$A$5)-1)))</f>
        <v/>
      </c>
      <c r="C45" s="13" t="str">
        <f>IF(ISBLANK(DataInput!A45)=TRUE,"",(A45/(COUNTIF($A$5:$A$54,"&gt;0")))*DataInput!$D$5)</f>
        <v/>
      </c>
      <c r="D45" s="22" t="str">
        <f>IF(ISBLANK(DataInput!A45)=TRUE,"",IF(B45&lt;C45,TRUE,FALSE))</f>
        <v/>
      </c>
      <c r="E45" s="18">
        <f>IF(AND(B45&lt;C45,MIN(E46:$E$54)=1000),A45,IF(MIN(E46:E47)=1000,1000,-1))</f>
        <v>1000</v>
      </c>
      <c r="G45" s="3"/>
      <c r="H45" s="3"/>
    </row>
    <row r="46" spans="1:8" ht="15.95" customHeight="1" x14ac:dyDescent="0.25">
      <c r="A46" s="17" t="str">
        <f>IF(ISBLANK(DataInput!A46)=TRUE,"",Calculations!A45+1)</f>
        <v/>
      </c>
      <c r="B46" s="13" t="str">
        <f>IF(ISBLANK(DataInput!A46)=TRUE,"",SMALL(DataInput!$A$5:$A$54,ROW(DataInput!A46)-(ROW(DataInput!$A$5)-1)))</f>
        <v/>
      </c>
      <c r="C46" s="13" t="str">
        <f>IF(ISBLANK(DataInput!A46)=TRUE,"",(A46/(COUNTIF($A$5:$A$54,"&gt;0")))*DataInput!$D$5)</f>
        <v/>
      </c>
      <c r="D46" s="22" t="str">
        <f>IF(ISBLANK(DataInput!A46)=TRUE,"",IF(B46&lt;C46,TRUE,FALSE))</f>
        <v/>
      </c>
      <c r="E46" s="18">
        <f>IF(AND(B46&lt;C46,MIN(E47:$E$54)=1000),A46,IF(MIN(E47:E48)=1000,1000,-1))</f>
        <v>1000</v>
      </c>
      <c r="G46" s="3"/>
      <c r="H46" s="3"/>
    </row>
    <row r="47" spans="1:8" ht="15.95" customHeight="1" x14ac:dyDescent="0.25">
      <c r="A47" s="17" t="str">
        <f>IF(ISBLANK(DataInput!A47)=TRUE,"",Calculations!A46+1)</f>
        <v/>
      </c>
      <c r="B47" s="13" t="str">
        <f>IF(ISBLANK(DataInput!A47)=TRUE,"",SMALL(DataInput!$A$5:$A$54,ROW(DataInput!A47)-(ROW(DataInput!$A$5)-1)))</f>
        <v/>
      </c>
      <c r="C47" s="13" t="str">
        <f>IF(ISBLANK(DataInput!A47)=TRUE,"",(A47/(COUNTIF($A$5:$A$54,"&gt;0")))*DataInput!$D$5)</f>
        <v/>
      </c>
      <c r="D47" s="22" t="str">
        <f>IF(ISBLANK(DataInput!A47)=TRUE,"",IF(B47&lt;C47,TRUE,FALSE))</f>
        <v/>
      </c>
      <c r="E47" s="18">
        <f>IF(AND(B47&lt;C47,MIN(E48:$E$54)=1000),A47,IF(MIN(E48:E49)=1000,1000,-1))</f>
        <v>1000</v>
      </c>
      <c r="G47" s="3"/>
      <c r="H47" s="3"/>
    </row>
    <row r="48" spans="1:8" ht="15.95" customHeight="1" x14ac:dyDescent="0.25">
      <c r="A48" s="17" t="str">
        <f>IF(ISBLANK(DataInput!A48)=TRUE,"",Calculations!A47+1)</f>
        <v/>
      </c>
      <c r="B48" s="13" t="str">
        <f>IF(ISBLANK(DataInput!A48)=TRUE,"",SMALL(DataInput!$A$5:$A$54,ROW(DataInput!A48)-(ROW(DataInput!$A$5)-1)))</f>
        <v/>
      </c>
      <c r="C48" s="13" t="str">
        <f>IF(ISBLANK(DataInput!A48)=TRUE,"",(A48/(COUNTIF($A$5:$A$54,"&gt;0")))*DataInput!$D$5)</f>
        <v/>
      </c>
      <c r="D48" s="22" t="str">
        <f>IF(ISBLANK(DataInput!A48)=TRUE,"",IF(B48&lt;C48,TRUE,FALSE))</f>
        <v/>
      </c>
      <c r="E48" s="18">
        <f>IF(AND(B48&lt;C48,MIN(E49:$E$54)=1000),A48,IF(MIN(E49:E50)=1000,1000,-1))</f>
        <v>1000</v>
      </c>
      <c r="G48" s="3"/>
      <c r="H48" s="3"/>
    </row>
    <row r="49" spans="1:8" ht="15.95" customHeight="1" x14ac:dyDescent="0.25">
      <c r="A49" s="17" t="str">
        <f>IF(ISBLANK(DataInput!A49)=TRUE,"",Calculations!A48+1)</f>
        <v/>
      </c>
      <c r="B49" s="13" t="str">
        <f>IF(ISBLANK(DataInput!A49)=TRUE,"",SMALL(DataInput!$A$5:$A$54,ROW(DataInput!A49)-(ROW(DataInput!$A$5)-1)))</f>
        <v/>
      </c>
      <c r="C49" s="13" t="str">
        <f>IF(ISBLANK(DataInput!A49)=TRUE,"",(A49/(COUNTIF($A$5:$A$54,"&gt;0")))*DataInput!$D$5)</f>
        <v/>
      </c>
      <c r="D49" s="22" t="str">
        <f>IF(ISBLANK(DataInput!A49)=TRUE,"",IF(B49&lt;C49,TRUE,FALSE))</f>
        <v/>
      </c>
      <c r="E49" s="18">
        <f>IF(AND(B49&lt;C49,MIN(E50:$E$54)=1000),A49,IF(MIN(E50:E51)=1000,1000,-1))</f>
        <v>1000</v>
      </c>
      <c r="G49" s="3"/>
      <c r="H49" s="3"/>
    </row>
    <row r="50" spans="1:8" ht="15.95" customHeight="1" x14ac:dyDescent="0.25">
      <c r="A50" s="17" t="str">
        <f>IF(ISBLANK(DataInput!A50)=TRUE,"",Calculations!A49+1)</f>
        <v/>
      </c>
      <c r="B50" s="13" t="str">
        <f>IF(ISBLANK(DataInput!A50)=TRUE,"",SMALL(DataInput!$A$5:$A$54,ROW(DataInput!A50)-(ROW(DataInput!$A$5)-1)))</f>
        <v/>
      </c>
      <c r="C50" s="13" t="str">
        <f>IF(ISBLANK(DataInput!A50)=TRUE,"",(A50/(COUNTIF($A$5:$A$54,"&gt;0")))*DataInput!$D$5)</f>
        <v/>
      </c>
      <c r="D50" s="22" t="str">
        <f>IF(ISBLANK(DataInput!A50)=TRUE,"",IF(B50&lt;C50,TRUE,FALSE))</f>
        <v/>
      </c>
      <c r="E50" s="18">
        <f>IF(AND(B50&lt;C50,MIN(E51:$E$54)=1000),A50,IF(MIN(E51:E52)=1000,1000,-1))</f>
        <v>1000</v>
      </c>
      <c r="G50" s="3"/>
      <c r="H50" s="3"/>
    </row>
    <row r="51" spans="1:8" ht="15.95" customHeight="1" x14ac:dyDescent="0.25">
      <c r="A51" s="17" t="str">
        <f>IF(ISBLANK(DataInput!A51)=TRUE,"",Calculations!A50+1)</f>
        <v/>
      </c>
      <c r="B51" s="13" t="str">
        <f>IF(ISBLANK(DataInput!A51)=TRUE,"",SMALL(DataInput!$A$5:$A$54,ROW(DataInput!A51)-(ROW(DataInput!$A$5)-1)))</f>
        <v/>
      </c>
      <c r="C51" s="13" t="str">
        <f>IF(ISBLANK(DataInput!A51)=TRUE,"",(A51/(COUNTIF($A$5:$A$54,"&gt;0")))*DataInput!$D$5)</f>
        <v/>
      </c>
      <c r="D51" s="22" t="str">
        <f>IF(ISBLANK(DataInput!A51)=TRUE,"",IF(B51&lt;C51,TRUE,FALSE))</f>
        <v/>
      </c>
      <c r="E51" s="18">
        <f>IF(AND(B51&lt;C51,MIN(E52:$E$54)=1000),A51,IF(MIN(E52:E53)=1000,1000,-1))</f>
        <v>1000</v>
      </c>
      <c r="G51" s="3"/>
      <c r="H51" s="3"/>
    </row>
    <row r="52" spans="1:8" ht="15.95" customHeight="1" x14ac:dyDescent="0.25">
      <c r="A52" s="17" t="str">
        <f>IF(ISBLANK(DataInput!A52)=TRUE,"",Calculations!A51+1)</f>
        <v/>
      </c>
      <c r="B52" s="13" t="str">
        <f>IF(ISBLANK(DataInput!A52)=TRUE,"",SMALL(DataInput!$A$5:$A$54,ROW(DataInput!A52)-(ROW(DataInput!$A$5)-1)))</f>
        <v/>
      </c>
      <c r="C52" s="13" t="str">
        <f>IF(ISBLANK(DataInput!A52)=TRUE,"",(A52/(COUNTIF($A$5:$A$54,"&gt;0")))*DataInput!$D$5)</f>
        <v/>
      </c>
      <c r="D52" s="22" t="str">
        <f>IF(ISBLANK(DataInput!A52)=TRUE,"",IF(B52&lt;C52,TRUE,FALSE))</f>
        <v/>
      </c>
      <c r="E52" s="18">
        <f>IF(AND(B52&lt;C52,MIN(E53:$E$54)=1000),A52,IF(MIN(E53:E54)=1000,1000,-1))</f>
        <v>1000</v>
      </c>
      <c r="G52" s="3"/>
      <c r="H52" s="3"/>
    </row>
    <row r="53" spans="1:8" ht="15.95" customHeight="1" x14ac:dyDescent="0.25">
      <c r="A53" s="17" t="str">
        <f>IF(ISBLANK(DataInput!A53)=TRUE,"",Calculations!A52+1)</f>
        <v/>
      </c>
      <c r="B53" s="13" t="str">
        <f>IF(ISBLANK(DataInput!A53)=TRUE,"",SMALL(DataInput!$A$5:$A$54,ROW(DataInput!A53)-(ROW(DataInput!$A$5)-1)))</f>
        <v/>
      </c>
      <c r="C53" s="13" t="str">
        <f>IF(ISBLANK(DataInput!A53)=TRUE,"",(A53/(COUNTIF($A$5:$A$54,"&gt;0")))*DataInput!$D$5)</f>
        <v/>
      </c>
      <c r="D53" s="22" t="str">
        <f>IF(ISBLANK(DataInput!A53)=TRUE,"",IF(B53&lt;C53,TRUE,FALSE))</f>
        <v/>
      </c>
      <c r="E53" s="18">
        <f>IF(AND(B53&lt;C53,E54=1000),A53,IF(E54=1000,1000,-1))</f>
        <v>1000</v>
      </c>
      <c r="G53" s="3"/>
      <c r="H53" s="3"/>
    </row>
    <row r="54" spans="1:8" ht="15.95" customHeight="1" thickBot="1" x14ac:dyDescent="0.3">
      <c r="A54" s="19" t="str">
        <f>IF(ISBLANK(DataInput!A54)=TRUE,"",Calculations!A53+1)</f>
        <v/>
      </c>
      <c r="B54" s="20" t="str">
        <f>IF(ISBLANK(DataInput!A54)=TRUE,"",SMALL(DataInput!$A$5:$A$54,ROW(DataInput!A54)-(ROW(DataInput!$A$5)-1)))</f>
        <v/>
      </c>
      <c r="C54" s="20" t="str">
        <f>IF(ISBLANK(DataInput!A54)=TRUE,"",(A54/(COUNTIF($A$5:$A$54,"&gt;0")))*DataInput!$D$5)</f>
        <v/>
      </c>
      <c r="D54" s="26" t="str">
        <f>IF(ISBLANK(DataInput!A54)=TRUE,"",IF(B54&lt;C54,TRUE,FALSE))</f>
        <v/>
      </c>
      <c r="E54" s="21">
        <f>IF(B54&lt;C54,A54,1000)</f>
        <v>1000</v>
      </c>
      <c r="G54" s="3"/>
      <c r="H54" s="3"/>
    </row>
  </sheetData>
  <mergeCells count="2">
    <mergeCell ref="A1:E1"/>
    <mergeCell ref="A2:E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E1"/>
    </sheetView>
  </sheetViews>
  <sheetFormatPr baseColWidth="10" defaultRowHeight="12.75" customHeight="1" x14ac:dyDescent="0.25"/>
  <cols>
    <col min="1" max="5" width="15.7109375" style="3" customWidth="1"/>
    <col min="6" max="16384" width="11.42578125" style="3"/>
  </cols>
  <sheetData>
    <row r="1" spans="1:5" ht="30" customHeight="1" x14ac:dyDescent="0.25">
      <c r="A1" s="32" t="s">
        <v>9</v>
      </c>
      <c r="B1" s="32"/>
      <c r="C1" s="32"/>
      <c r="D1" s="32"/>
      <c r="E1" s="32"/>
    </row>
    <row r="2" spans="1:5" ht="20.100000000000001" customHeight="1" x14ac:dyDescent="0.25">
      <c r="A2" s="33" t="s">
        <v>18</v>
      </c>
      <c r="B2" s="33"/>
      <c r="C2" s="33"/>
      <c r="D2" s="33"/>
      <c r="E2" s="33"/>
    </row>
    <row r="4" spans="1:5" ht="15.95" customHeight="1" x14ac:dyDescent="0.25">
      <c r="A4" s="34" t="s">
        <v>12</v>
      </c>
      <c r="B4" s="34"/>
      <c r="C4" s="34"/>
      <c r="D4" s="34"/>
      <c r="E4" s="34"/>
    </row>
    <row r="5" spans="1:5" ht="15.95" customHeight="1" x14ac:dyDescent="0.25">
      <c r="A5" s="8" t="s">
        <v>13</v>
      </c>
      <c r="B5" s="3" t="str">
        <f>IF(MIN(Calculations!E5:E54&lt;1000),LOOKUP(SMALL(Calculations!E5:E54,COUNTIF(Calculations!E5:E54,-1)+1),Calculations!E5:E54,Calculations!C5:C54),"None of your multiple tests yielded significant results")</f>
        <v>None of your multiple tests yielded significant results</v>
      </c>
    </row>
    <row r="7" spans="1:5" ht="15.95" customHeight="1" x14ac:dyDescent="0.25">
      <c r="A7" s="34" t="s">
        <v>17</v>
      </c>
      <c r="B7" s="34"/>
      <c r="C7" s="34"/>
      <c r="D7" s="34"/>
      <c r="E7" s="34"/>
    </row>
    <row r="8" spans="1:5" ht="15.95" customHeight="1" x14ac:dyDescent="0.25">
      <c r="A8" s="8" t="s">
        <v>13</v>
      </c>
      <c r="B8" s="3" t="e">
        <f>DataInput!D5/MAX(Calculations!A5:A54)</f>
        <v>#DIV/0!</v>
      </c>
    </row>
    <row r="10" spans="1:5" ht="120" customHeight="1" x14ac:dyDescent="0.25">
      <c r="A10" s="33" t="s">
        <v>19</v>
      </c>
      <c r="B10" s="33"/>
      <c r="C10" s="33"/>
      <c r="D10" s="33"/>
      <c r="E10" s="33"/>
    </row>
  </sheetData>
  <mergeCells count="5">
    <mergeCell ref="A1:E1"/>
    <mergeCell ref="A2:E2"/>
    <mergeCell ref="A4:E4"/>
    <mergeCell ref="A7:E7"/>
    <mergeCell ref="A10:E10"/>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baseColWidth="10" defaultRowHeight="15.95" customHeight="1" x14ac:dyDescent="0.25"/>
  <cols>
    <col min="1" max="1" width="11.42578125" style="30"/>
    <col min="2" max="2" width="180.7109375" style="30" customWidth="1"/>
    <col min="3" max="16384" width="11.42578125" style="3"/>
  </cols>
  <sheetData>
    <row r="1" spans="1:2" ht="15.95" customHeight="1" x14ac:dyDescent="0.25">
      <c r="A1" s="31" t="s">
        <v>28</v>
      </c>
      <c r="B1" s="31" t="s">
        <v>29</v>
      </c>
    </row>
    <row r="2" spans="1:2" ht="15.95" customHeight="1" x14ac:dyDescent="0.25">
      <c r="A2" s="30" t="s">
        <v>30</v>
      </c>
      <c r="B2" s="30" t="s">
        <v>31</v>
      </c>
    </row>
    <row r="3" spans="1:2" ht="15.95" customHeight="1" x14ac:dyDescent="0.25">
      <c r="A3" s="30" t="s">
        <v>32</v>
      </c>
      <c r="B3" s="30" t="s">
        <v>33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Manual</vt:lpstr>
      <vt:lpstr>DataInput</vt:lpstr>
      <vt:lpstr>Calculations</vt:lpstr>
      <vt:lpstr>Results</vt:lpstr>
      <vt:lpstr>RevisionHistory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2012-07-10T11:08:45Z</dcterms:created>
  <dcterms:modified xsi:type="dcterms:W3CDTF">2013-10-17T09:33:56Z</dcterms:modified>
</cp:coreProperties>
</file>