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LLERENA\Desktop\"/>
    </mc:Choice>
  </mc:AlternateContent>
  <bookViews>
    <workbookView xWindow="0" yWindow="0" windowWidth="20490" windowHeight="7650" activeTab="2"/>
  </bookViews>
  <sheets>
    <sheet name="CRONOGRAMA" sheetId="2" r:id="rId1"/>
    <sheet name="MATERIALES REQUERIDOS" sheetId="1" r:id="rId2"/>
    <sheet name="CRONOGRAMA DETALLADO" sheetId="4"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2" i="4" l="1"/>
  <c r="L22" i="4"/>
  <c r="K22" i="4"/>
  <c r="J22" i="4"/>
  <c r="I22" i="4"/>
  <c r="H22" i="4"/>
  <c r="G22" i="4"/>
  <c r="F22" i="4"/>
  <c r="B11" i="4"/>
  <c r="G5" i="4"/>
  <c r="H5" i="4" s="1"/>
  <c r="I5" i="4" s="1"/>
  <c r="J5" i="4" s="1"/>
  <c r="K5" i="4" s="1"/>
  <c r="L5" i="4" s="1"/>
  <c r="M5" i="4" s="1"/>
  <c r="E11" i="2" l="1"/>
  <c r="F11" i="2"/>
  <c r="G11" i="2"/>
  <c r="H11" i="2"/>
  <c r="I11" i="2"/>
  <c r="J11" i="2"/>
  <c r="D11" i="2"/>
  <c r="G36" i="1"/>
  <c r="F38" i="1"/>
  <c r="L11" i="2"/>
  <c r="G25" i="1"/>
  <c r="G20" i="1"/>
  <c r="G5" i="1"/>
  <c r="G7" i="1"/>
  <c r="E5" i="2"/>
  <c r="F5" i="2" s="1"/>
  <c r="G5" i="2" s="1"/>
  <c r="H5" i="2" s="1"/>
  <c r="I5" i="2" s="1"/>
  <c r="J5" i="2" s="1"/>
  <c r="K5" i="2" s="1"/>
  <c r="B7" i="2"/>
  <c r="G38" i="1" l="1"/>
</calcChain>
</file>

<file path=xl/sharedStrings.xml><?xml version="1.0" encoding="utf-8"?>
<sst xmlns="http://schemas.openxmlformats.org/spreadsheetml/2006/main" count="104" uniqueCount="75">
  <si>
    <t xml:space="preserve">SEMANAS </t>
  </si>
  <si>
    <t xml:space="preserve">ACTIVIDADES </t>
  </si>
  <si>
    <t>N.</t>
  </si>
  <si>
    <t xml:space="preserve">PRESUPUESTO </t>
  </si>
  <si>
    <t xml:space="preserve">VALOR APROXIMADO </t>
  </si>
  <si>
    <t xml:space="preserve">TOTAL </t>
  </si>
  <si>
    <t>KIT DE CONTROL DE NIVEL DE TANQUE DE 200 LITROS</t>
  </si>
  <si>
    <t>DOSIFICADORA DE CLORO</t>
  </si>
  <si>
    <t xml:space="preserve">CONTROL DE CLORO </t>
  </si>
  <si>
    <t xml:space="preserve">BOMBA DE IMPULSO </t>
  </si>
  <si>
    <t xml:space="preserve">TUBOS PVC 3/4 CON ACCESORIOS </t>
  </si>
  <si>
    <t xml:space="preserve">TANQUE INOXIDABLE 310 DE 1000 LITROS Y ACCESORIOS </t>
  </si>
  <si>
    <t xml:space="preserve">KIT CONTROL DE NIVEL TANQUE DE 1000 LITROS </t>
  </si>
  <si>
    <t xml:space="preserve">KIT FLOTADOR TANQUE DE 1000 LITROS </t>
  </si>
  <si>
    <t xml:space="preserve">KIT HIDRONEUMÁTICO DE 3000 LITROS HORA </t>
  </si>
  <si>
    <t xml:space="preserve">TUBOS DE COBRE DE 1 PULGADA CON ACCESORIOS </t>
  </si>
  <si>
    <t xml:space="preserve">TUBERÍA DE COBRE 1 1/2 PULGADAS CON ACCESORIOS </t>
  </si>
  <si>
    <t xml:space="preserve">TUBOS DE COBRE DE MEDIA PULGADA Y ACCESORIOS </t>
  </si>
  <si>
    <t xml:space="preserve">TUBOS DE ACERO INOXIDABLE SANITARIOS 316L CON ACCESORIOS </t>
  </si>
  <si>
    <t xml:space="preserve">KIT DE CONTROL DE NIVEL MAGNÉTICO </t>
  </si>
  <si>
    <t>VÁLVULA SOLENOIDE</t>
  </si>
  <si>
    <t>KIT DE CONTROL DE NIVEL MAGNÉTICO PARA EL TANQUE DE 1000 LITROS</t>
  </si>
  <si>
    <t xml:space="preserve">FLOTADOR PARA EL TANQUE DE 1000 LITROS </t>
  </si>
  <si>
    <t>BOMBA CENTRÍFUGA EN ACERO INOXIDABLE 304</t>
  </si>
  <si>
    <t>BOMBA SANITARIA EN ACERO INOXIDABLE 304</t>
  </si>
  <si>
    <t xml:space="preserve">TUBOS SANITARIOS DE ACERO INOXIDABLE 304 CON ACCESORIOS </t>
  </si>
  <si>
    <t xml:space="preserve">TUBOS NEGROS PARA VALOR DE 1 PULGADA CON RECUBRIMIENTO CON ACCESORIOS </t>
  </si>
  <si>
    <t>VÁLVULA SOLENOIDE DE 1 PULGADA</t>
  </si>
  <si>
    <t xml:space="preserve">TRAMPA DE 1 PULGADA CON FILTRO </t>
  </si>
  <si>
    <t xml:space="preserve">KIT DE CONTROL DE TEMPERATURA </t>
  </si>
  <si>
    <t xml:space="preserve">TABLERO DE CONTROL </t>
  </si>
  <si>
    <t xml:space="preserve">TANQUE DE ACERO INOXIDABLE 304 DE 1000 LITROS CON CALENTAMIENTO </t>
  </si>
  <si>
    <t xml:space="preserve">TANQUE DE ACERO INOXIDABLE 304 DE 1000 LITROS </t>
  </si>
  <si>
    <t>CANTIDAD</t>
  </si>
  <si>
    <t xml:space="preserve">INSTALACIÓN DEL SISTEMA DE APROVECHAMIENTO DEL AGUA DE RECHAZO PARA LA PLANTA DE OSMOSIS </t>
  </si>
  <si>
    <t xml:space="preserve">INSTALACIÓN DE LUV DE AGUA DESMINERALIZADA </t>
  </si>
  <si>
    <t>INSTALACIÓN DEL SISTEMA DE LAVADO AUTOMÁTICO DEL HUTTLIN</t>
  </si>
  <si>
    <t xml:space="preserve">CONSTRUCCIÓN DE TANQUES INOXIDABLE </t>
  </si>
  <si>
    <t>TOTAL</t>
  </si>
  <si>
    <t>-</t>
  </si>
  <si>
    <t>CRONOGRAMA HUTTLIN</t>
  </si>
  <si>
    <t xml:space="preserve">TREN DE FILTROS </t>
  </si>
  <si>
    <t xml:space="preserve">TREN DE FILTROS Y DUCTOS DE AIRE </t>
  </si>
  <si>
    <t>DUCTOS DE AIRE</t>
  </si>
  <si>
    <t xml:space="preserve">DETALLE POR ACTIVIDAD </t>
  </si>
  <si>
    <t>CRONOGRAMA PARA INSTALACIÓN DEL SISTEMA AUTOMÁTICO DE LAVADO HUTTLIN</t>
  </si>
  <si>
    <t>DETALLE DE ACTIVIDADES POR SEMANA</t>
  </si>
  <si>
    <t>MATERIALES REQUERIDOS</t>
  </si>
  <si>
    <t>MATERIALES REQUERIDOS POR SEMANA</t>
  </si>
  <si>
    <t xml:space="preserve">TANQUE PLÁSTICO DE 300 LITROS </t>
  </si>
  <si>
    <t xml:space="preserve">TUBOS DE PVC DE 4 PULGADAS </t>
  </si>
  <si>
    <t xml:space="preserve">PREPARACIÓN DE TUBOS Y SOLDADO DE FERRULES </t>
  </si>
  <si>
    <t>1 TANQUE PLÁSTICO DE 300 LITROS 
1 KIT DE CONTROL DE NIVEL DE TANQUE DE 200 LITROS
1 DOSIFICADORA DE CLORO
1 CONTROL DE CLORO 
1 BOMBA DE IMPULSO                                                       1 TANQUE INOXIDABLE 310 DE 1000 LITROS Y ACCESORIOS 
1 KIT CONTROL DE NIVEL TANQUE DE 1000 LITROS 
1 KIT FLOTADOR TANQUE DE 1000 LITROS 
1 KIT HIDRONEUMÁTICO DE 3000 LITROS HORA</t>
  </si>
  <si>
    <t xml:space="preserve">3 TUBOS PVC 3/4 CON ACCESORIOS 
8 TUBOS DE COBRE DE 1 PULGADA CON ACCESORIOS </t>
  </si>
  <si>
    <t xml:space="preserve">5 TUBERÍA DE COBRE 1 1/2 PULGADAS CON ACCESORIOS 
3 TUBOS DE COBRE DE MEDIA PULGADA Y ACCESORIOS 
</t>
  </si>
  <si>
    <t>6 TUBOS DE PVC DE 4 PULGADAS 
3 TUBOS DE ACERO INOXIDABLE SANITARIOS 316L CON ACCESORIOS 
1 PREPARACIÓN DE TUBOS Y SOLDADO DE FERRULES 
1 KIT DE CONTROL DE NIVEL MAGNÉTICO 
1 VÁLVULA SOLENOIDE</t>
  </si>
  <si>
    <t xml:space="preserve">TANQUE DE ACERO INOXIDABLE 304 DE 1000 LITROS CON CALENTAMIENTO 
TANQUE DE ACERO INOXIDABLE 304 DE 1000 LITROS  1 KIT DE CONTROL DE NIVEL MAGNÉTICO PARA EL TANQUE DE 1000 LITROS
1 FLOTADOR PARA EL TANQUE DE 1000 LITROS 
1 BOMBA CENTRÍFUGA EN ACERO INOXIDABLE 304
1 KIT DE CONTROL DE NIVEL MAGNÉTICO PARA EL TANQUE DE 1000 LITROS
1 BOMBA SANITARIA EN ACERO INOXIDABLE 304
</t>
  </si>
  <si>
    <t xml:space="preserve">4 TUBOS SANITARIOS DE ACERO INOXIDABLE 304 CON ACCESORIOS 
3 TUBOS NEGROS PARA VALOR DE 1 PULGADA CON RECUBRIMIENTO CON ACCESORIOS 
1 VÁLVULA SOLENOIDE DE 1 PULGADA
1 TRAMPA DE 1 PULGADA CON FILTRO 
1 KIT DE CONTROL DE TEMPERATURA 
1 TABLERO DE CONTROL </t>
  </si>
  <si>
    <t>1 TREN DE FILTROS 
1 DUCTOS DE AIRE</t>
  </si>
  <si>
    <t xml:space="preserve">• INSTALACIÓN Y ANCLAJE DE TANQUES. 
• CONSTRUCCIÓN DE BASES PARA LOS TANQUES. 
• ANCLAJE DE BOMBAS. 
• ANCLAJE DE DOSIFICADOR. 
• ARMADO DEL TABLERO DE CONTROL DE NIVEL. 
• ARMADO DE LOS SISTEMAS DE CONTROL DE NIVEL. 
</t>
  </si>
  <si>
    <t xml:space="preserve">• ARMADO DE TUBERÍA DESDE LA PLANTA DE AGUA, HASTA EL TANQUE DE 1000 LITROS, QUE SE ENCUENTRA EN EL PISO MECÁNICO. 
• INSTALACIÓN DEL SISTEMA HIDRONEUMÁTICO. 
• ARMADO DEL SISTEMA DE CONTROL DEL TANQUE DE 1000 LITROS. </t>
  </si>
  <si>
    <t xml:space="preserve">• ARMADO DE LA TUBERÍA DESDE EL TANQUE DE 1000 LITROS QUE SE ENCUENTRA EN EL PISO MECÁNICO HASTA EL TANQUE DE ACERO INOXIDABLE DE 1000 LITROS QUE SE ENCUENTRA EN EL ÁREA DEL HUTTLIN. </t>
  </si>
  <si>
    <t>• INSTALACIÓN DE LA ACOMETIDA DE AGUA POTABLE HACIA EL ÁREA DE COCINA Y HACIA EL ÁREA DE LA PLANTA DE AGUA.</t>
  </si>
  <si>
    <t xml:space="preserve">• INSTALACIÓN DE LA TUBERÍA.
• PERFORACIÓN DE PAREDES, FIJACIÓN EN PAREDES Y TECHO.
• PRUEBAS HIDROSTÁTICAS. </t>
  </si>
  <si>
    <t>• ANCLAJE DE 2 TANQUES DE 1000 LITROS. 
• INSTALACIÓN DEL SISTEMA DE CONTROL DE NIVEL AUTOMÁTICO.</t>
  </si>
  <si>
    <t xml:space="preserve">• ARMADO DEL TABLERO DE CONTROL. 
• ANCLAJE DE BOMBAS Y PREPARACIÓN DE TUBERÍA: CORTE Y SOLDADO DE FERRULES. </t>
  </si>
  <si>
    <t>• ARMADO Y FIJACIÓN DE TUBERÍA A PAREDES Y TECHOS.                                                                             • ARMADO DE LA TUBERÍA DE VAPOR.</t>
  </si>
  <si>
    <t>• CONTRATACIÓN EXTERNA PARA LA CONSTRUCCIÓN DEL TREN DE FILTROS Y CONTRATACIÓN DE FABRICACIÓN DE DUCTOS.</t>
  </si>
  <si>
    <t xml:space="preserve">• INSTALACIÓN DE DUCTOS E INSTALACIÓN DE TREN DE FILTROS. </t>
  </si>
  <si>
    <t xml:space="preserve">• CONTRATACIÓN PROVEEDOR EXTERNO. </t>
  </si>
  <si>
    <t>ETAPAS</t>
  </si>
  <si>
    <t>DETALLE DE CADA ETAPA</t>
  </si>
  <si>
    <t>• COLOCACIÓN DE DOS DUCTOS DE PVC. 
• PERFORACIÓN DE LOZA Y PAREDES. 
• PREPARACIÓN DE LA TUBERÍA: CORTE, SOLDADURA DE FERRULES</t>
  </si>
  <si>
    <t xml:space="preserve">NOTA: EN EL PROCESO DE ARMADO DE TUBERÍAS, SE DEBE ENTENDER QUE ES NECESARIO HACER PERFORACIONES EN PAREDES Y LOZAS, ADEMÁS SE DEBE COLOCAR SISTEMAS DE ANCLAJE Y FIJACIÓN DE TUBERÍAS A PAREDES Y PISOS. ES IMPORTANTE REALIZAR PRUEBAS HIDROSTÁTICAS PARA DETERMINAR FUGAS.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</si>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</sst>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quot;$&quot;* #,##0.00_ ;_ &quot;$&quot;* \-#,##0.00_ ;_ &quot;$&quot;* &quot;-&quot;??_ ;_ @_ "/>
  </numFmts>
  <fonts count="6" x14ac:knownFonts="1">
    <font>
      <sz val="11"/>
      <color theme="1"/>
      <name val="Calibri"/>
      <family val="2"/>
      <scheme val="minor"/>
    </font>
    <font>
      <sz val="11"/>
      <color theme="1"/>
      <name val="Calibri"/>
      <family val="2"/>
      <scheme val="minor"/>
    </font>
    <font>
      <sz val="12"/>
      <color theme="1"/>
      <name val="Arial"/>
      <family val="2"/>
    </font>
    <font>
      <b/>
      <sz val="12"/>
      <color theme="1"/>
      <name val="Arial"/>
      <family val="2"/>
    </font>
    <font>
      <b/>
      <sz val="12"/>
      <color rgb="FF000000"/>
      <name val="Arial"/>
      <family val="2"/>
    </font>
    <font>
      <sz val="12"/>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4"/>
        <bgColor indexed="64"/>
      </patternFill>
    </fill>
    <fill>
      <patternFill patternType="solid">
        <fgColor theme="5" tint="0.39997558519241921"/>
        <bgColor indexed="64"/>
      </patternFill>
    </fill>
    <fill>
      <patternFill patternType="solid">
        <fgColor theme="0"/>
        <bgColor indexed="64"/>
      </patternFill>
    </fill>
  </fills>
  <borders count="5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96">
    <xf numFmtId="0" fontId="0" fillId="0" borderId="0" xfId="0"/>
    <xf numFmtId="0" fontId="2" fillId="0" borderId="0" xfId="0" applyFont="1"/>
    <xf numFmtId="0" fontId="3" fillId="0" borderId="0" xfId="0" applyFont="1"/>
    <xf numFmtId="0" fontId="3" fillId="0" borderId="0" xfId="0" applyFont="1" applyAlignment="1">
      <alignment horizontal="center" vertical="center"/>
    </xf>
    <xf numFmtId="0" fontId="2" fillId="0" borderId="0" xfId="0" applyFont="1" applyAlignment="1">
      <alignment horizontal="right" vertical="center"/>
    </xf>
    <xf numFmtId="0" fontId="3" fillId="0" borderId="0" xfId="0" applyFont="1" applyAlignment="1">
      <alignment horizontal="righ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44" fontId="2" fillId="0" borderId="0" xfId="1" applyFont="1"/>
    <xf numFmtId="0" fontId="4" fillId="0" borderId="1" xfId="0" applyFont="1" applyBorder="1" applyAlignment="1">
      <alignment horizontal="center"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11" xfId="0" applyFont="1" applyBorder="1" applyAlignment="1">
      <alignment vertical="center"/>
    </xf>
    <xf numFmtId="0" fontId="5" fillId="0" borderId="13" xfId="0" applyFont="1" applyBorder="1" applyAlignment="1">
      <alignment vertical="center"/>
    </xf>
    <xf numFmtId="0" fontId="5" fillId="0" borderId="14" xfId="0" applyFont="1" applyBorder="1" applyAlignment="1">
      <alignment vertical="center"/>
    </xf>
    <xf numFmtId="0" fontId="5" fillId="0" borderId="15" xfId="0" applyFont="1" applyBorder="1" applyAlignment="1">
      <alignment vertical="center"/>
    </xf>
    <xf numFmtId="44" fontId="2" fillId="0" borderId="2" xfId="1" applyFont="1" applyBorder="1" applyAlignment="1">
      <alignment horizontal="left" vertical="center"/>
    </xf>
    <xf numFmtId="44" fontId="2" fillId="0" borderId="4" xfId="1" applyFont="1" applyBorder="1" applyAlignment="1">
      <alignment horizontal="left" vertical="center"/>
    </xf>
    <xf numFmtId="44" fontId="2" fillId="0" borderId="14" xfId="1" applyFont="1" applyBorder="1" applyAlignment="1">
      <alignment horizontal="left" vertical="center"/>
    </xf>
    <xf numFmtId="44" fontId="2" fillId="0" borderId="15" xfId="1" applyFont="1" applyBorder="1" applyAlignment="1">
      <alignment horizontal="left" vertical="center"/>
    </xf>
    <xf numFmtId="44" fontId="2" fillId="0" borderId="16" xfId="1" applyFont="1" applyBorder="1" applyAlignment="1">
      <alignment horizontal="left" vertical="center"/>
    </xf>
    <xf numFmtId="44" fontId="2" fillId="0" borderId="0" xfId="1" applyFont="1" applyAlignment="1">
      <alignment horizontal="left" vertical="center"/>
    </xf>
    <xf numFmtId="44" fontId="2" fillId="0" borderId="3" xfId="1" applyFont="1" applyBorder="1" applyAlignment="1">
      <alignment horizontal="left" vertical="center"/>
    </xf>
    <xf numFmtId="44" fontId="3" fillId="0" borderId="4" xfId="1" applyFont="1" applyBorder="1" applyAlignment="1">
      <alignment horizontal="left" vertical="center"/>
    </xf>
    <xf numFmtId="44" fontId="3" fillId="0" borderId="1" xfId="0" applyNumberFormat="1" applyFont="1" applyBorder="1" applyAlignment="1">
      <alignment horizontal="left" vertical="center"/>
    </xf>
    <xf numFmtId="44" fontId="2" fillId="3" borderId="8" xfId="1" applyFont="1" applyFill="1" applyBorder="1" applyAlignment="1">
      <alignment horizontal="center" vertical="center"/>
    </xf>
    <xf numFmtId="44" fontId="2" fillId="5" borderId="8" xfId="1" applyFont="1" applyFill="1" applyBorder="1" applyAlignment="1">
      <alignment horizontal="center" vertical="center"/>
    </xf>
    <xf numFmtId="0" fontId="3" fillId="0" borderId="18" xfId="0" applyFont="1" applyBorder="1" applyAlignment="1">
      <alignment horizontal="right" vertical="center"/>
    </xf>
    <xf numFmtId="0" fontId="5" fillId="0" borderId="21" xfId="0" applyFont="1" applyBorder="1" applyAlignment="1">
      <alignment vertical="center" wrapText="1"/>
    </xf>
    <xf numFmtId="44" fontId="3" fillId="0" borderId="1" xfId="0" applyNumberFormat="1" applyFont="1" applyBorder="1"/>
    <xf numFmtId="0" fontId="5" fillId="0" borderId="12" xfId="0" applyFont="1" applyBorder="1" applyAlignment="1">
      <alignment vertical="center"/>
    </xf>
    <xf numFmtId="0" fontId="3" fillId="0" borderId="17" xfId="0" applyFont="1" applyBorder="1" applyAlignment="1">
      <alignment horizontal="right" vertical="center"/>
    </xf>
    <xf numFmtId="0" fontId="3" fillId="0" borderId="19" xfId="0" applyFont="1" applyBorder="1" applyAlignment="1">
      <alignment horizontal="right" vertical="center"/>
    </xf>
    <xf numFmtId="44" fontId="2" fillId="2" borderId="23" xfId="1" applyFont="1" applyFill="1" applyBorder="1" applyAlignment="1">
      <alignment horizontal="center" vertical="center"/>
    </xf>
    <xf numFmtId="44" fontId="2" fillId="6" borderId="25" xfId="1" applyFont="1" applyFill="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44" fontId="2" fillId="7" borderId="27" xfId="1" applyFont="1" applyFill="1" applyBorder="1" applyAlignment="1">
      <alignment horizontal="center" vertical="center"/>
    </xf>
    <xf numFmtId="0" fontId="5" fillId="0" borderId="9" xfId="0" applyFont="1" applyBorder="1" applyAlignment="1">
      <alignment vertical="center"/>
    </xf>
    <xf numFmtId="44" fontId="2" fillId="2" borderId="28" xfId="1" applyFont="1" applyFill="1" applyBorder="1" applyAlignment="1">
      <alignment horizontal="left" vertical="center"/>
    </xf>
    <xf numFmtId="44" fontId="2" fillId="2" borderId="23" xfId="1" applyFont="1" applyFill="1" applyBorder="1" applyAlignment="1">
      <alignment horizontal="left" vertical="center"/>
    </xf>
    <xf numFmtId="44" fontId="2" fillId="0" borderId="23" xfId="1" applyFont="1" applyBorder="1" applyAlignment="1">
      <alignment horizontal="left" vertical="center"/>
    </xf>
    <xf numFmtId="44" fontId="2" fillId="0" borderId="24" xfId="1" applyFont="1" applyBorder="1" applyAlignment="1">
      <alignment horizontal="left" vertical="center"/>
    </xf>
    <xf numFmtId="44" fontId="2" fillId="0" borderId="35" xfId="1" applyFont="1" applyBorder="1" applyAlignment="1">
      <alignment horizontal="left" vertical="center"/>
    </xf>
    <xf numFmtId="44" fontId="2" fillId="3" borderId="29" xfId="1" applyFont="1" applyFill="1" applyBorder="1" applyAlignment="1">
      <alignment horizontal="left" vertical="center"/>
    </xf>
    <xf numFmtId="44" fontId="2" fillId="3" borderId="8" xfId="1" applyFont="1" applyFill="1" applyBorder="1" applyAlignment="1">
      <alignment horizontal="left" vertical="center"/>
    </xf>
    <xf numFmtId="44" fontId="2" fillId="0" borderId="8" xfId="1" applyFont="1" applyBorder="1" applyAlignment="1">
      <alignment horizontal="left" vertical="center"/>
    </xf>
    <xf numFmtId="44" fontId="2" fillId="0" borderId="25" xfId="1" applyFont="1" applyBorder="1" applyAlignment="1">
      <alignment horizontal="left" vertical="center"/>
    </xf>
    <xf numFmtId="44" fontId="2" fillId="0" borderId="31" xfId="1" applyFont="1" applyBorder="1" applyAlignment="1">
      <alignment horizontal="left" vertical="center"/>
    </xf>
    <xf numFmtId="44" fontId="2" fillId="0" borderId="29" xfId="1" applyFont="1" applyBorder="1" applyAlignment="1">
      <alignment horizontal="left" vertical="center"/>
    </xf>
    <xf numFmtId="44" fontId="2" fillId="5" borderId="8" xfId="1" applyFont="1" applyFill="1" applyBorder="1" applyAlignment="1">
      <alignment horizontal="left" vertical="center"/>
    </xf>
    <xf numFmtId="44" fontId="2" fillId="6" borderId="8" xfId="1" applyFont="1" applyFill="1" applyBorder="1" applyAlignment="1">
      <alignment horizontal="left" vertical="center"/>
    </xf>
    <xf numFmtId="44" fontId="2" fillId="0" borderId="37" xfId="1" applyFont="1" applyBorder="1" applyAlignment="1">
      <alignment horizontal="left" vertical="center"/>
    </xf>
    <xf numFmtId="44" fontId="2" fillId="0" borderId="42" xfId="1" applyFont="1" applyBorder="1" applyAlignment="1">
      <alignment horizontal="left" vertical="center"/>
    </xf>
    <xf numFmtId="44" fontId="2" fillId="0" borderId="26" xfId="1" applyFont="1" applyBorder="1" applyAlignment="1">
      <alignment horizontal="left" vertical="center"/>
    </xf>
    <xf numFmtId="44" fontId="2" fillId="4" borderId="26" xfId="1" applyFont="1" applyFill="1" applyBorder="1" applyAlignment="1">
      <alignment horizontal="left" vertical="center"/>
    </xf>
    <xf numFmtId="44" fontId="2" fillId="7" borderId="26" xfId="1" applyFont="1" applyFill="1" applyBorder="1" applyAlignment="1">
      <alignment horizontal="left" vertical="center"/>
    </xf>
    <xf numFmtId="44" fontId="2" fillId="0" borderId="32" xfId="0" applyNumberFormat="1" applyFont="1" applyBorder="1" applyAlignment="1">
      <alignment vertical="center"/>
    </xf>
    <xf numFmtId="44" fontId="2" fillId="0" borderId="33" xfId="0" applyNumberFormat="1" applyFont="1" applyBorder="1" applyAlignment="1">
      <alignment vertical="center"/>
    </xf>
    <xf numFmtId="0" fontId="5" fillId="0" borderId="20" xfId="0" applyFont="1" applyBorder="1" applyAlignment="1">
      <alignment vertical="center" wrapText="1"/>
    </xf>
    <xf numFmtId="0" fontId="5" fillId="0" borderId="22" xfId="0" applyFont="1" applyBorder="1" applyAlignment="1">
      <alignment vertical="center" wrapText="1"/>
    </xf>
    <xf numFmtId="44" fontId="3" fillId="0" borderId="34" xfId="0" applyNumberFormat="1" applyFont="1" applyBorder="1" applyAlignment="1">
      <alignment horizontal="center" vertical="center"/>
    </xf>
    <xf numFmtId="44" fontId="2" fillId="0" borderId="47" xfId="0" applyNumberFormat="1" applyFont="1" applyBorder="1" applyAlignment="1">
      <alignment vertical="center"/>
    </xf>
    <xf numFmtId="44" fontId="2" fillId="0" borderId="48" xfId="0" applyNumberFormat="1" applyFont="1" applyBorder="1" applyAlignment="1">
      <alignment vertical="center"/>
    </xf>
    <xf numFmtId="44" fontId="3" fillId="0" borderId="49" xfId="0" applyNumberFormat="1" applyFont="1" applyBorder="1" applyAlignment="1">
      <alignment horizontal="center" vertical="center"/>
    </xf>
    <xf numFmtId="44" fontId="2" fillId="7" borderId="0" xfId="1" applyFont="1" applyFill="1" applyBorder="1" applyAlignment="1">
      <alignment horizontal="left" vertical="center"/>
    </xf>
    <xf numFmtId="44" fontId="2" fillId="0" borderId="0" xfId="1" applyFont="1" applyBorder="1" applyAlignment="1">
      <alignment horizontal="left" vertical="center"/>
    </xf>
    <xf numFmtId="44" fontId="2" fillId="3" borderId="0" xfId="1" applyFont="1" applyFill="1" applyBorder="1" applyAlignment="1">
      <alignment horizontal="left" vertical="center"/>
    </xf>
    <xf numFmtId="0" fontId="2" fillId="0" borderId="0" xfId="0" applyFont="1" applyBorder="1"/>
    <xf numFmtId="44" fontId="2" fillId="6" borderId="0" xfId="1" applyFont="1" applyFill="1" applyBorder="1" applyAlignment="1">
      <alignment horizontal="center" vertical="center"/>
    </xf>
    <xf numFmtId="44" fontId="2" fillId="7" borderId="9" xfId="1" applyFont="1" applyFill="1" applyBorder="1" applyAlignment="1">
      <alignment horizontal="center" vertical="center"/>
    </xf>
    <xf numFmtId="44" fontId="2" fillId="0" borderId="9" xfId="1" applyFont="1" applyBorder="1" applyAlignment="1">
      <alignment horizontal="left" vertical="center"/>
    </xf>
    <xf numFmtId="44" fontId="2" fillId="0" borderId="10" xfId="1" applyFont="1" applyBorder="1" applyAlignment="1">
      <alignment horizontal="left" vertical="center"/>
    </xf>
    <xf numFmtId="44" fontId="2" fillId="0" borderId="11" xfId="1" applyFont="1" applyBorder="1" applyAlignment="1">
      <alignment horizontal="left" vertical="center"/>
    </xf>
    <xf numFmtId="44" fontId="2" fillId="0" borderId="12" xfId="1" applyFont="1" applyBorder="1" applyAlignment="1">
      <alignment horizontal="left" vertical="center"/>
    </xf>
    <xf numFmtId="44" fontId="2" fillId="7" borderId="12" xfId="1" applyFont="1" applyFill="1" applyBorder="1" applyAlignment="1">
      <alignment horizontal="left" vertical="center"/>
    </xf>
    <xf numFmtId="44" fontId="2" fillId="7" borderId="12" xfId="1" applyFont="1" applyFill="1" applyBorder="1" applyAlignment="1">
      <alignment horizontal="center" vertical="center"/>
    </xf>
    <xf numFmtId="44" fontId="2" fillId="0" borderId="13" xfId="1" applyFont="1" applyBorder="1" applyAlignment="1">
      <alignment horizontal="left" vertical="center"/>
    </xf>
    <xf numFmtId="0" fontId="2" fillId="0" borderId="9" xfId="0" applyFont="1" applyBorder="1"/>
    <xf numFmtId="44" fontId="2" fillId="7" borderId="50" xfId="1" applyFont="1" applyFill="1" applyBorder="1" applyAlignment="1">
      <alignment horizontal="center" vertical="center"/>
    </xf>
    <xf numFmtId="44" fontId="2" fillId="2" borderId="40" xfId="1" applyFont="1" applyFill="1" applyBorder="1" applyAlignment="1">
      <alignment horizontal="center" vertical="center"/>
    </xf>
    <xf numFmtId="44" fontId="2" fillId="7" borderId="40" xfId="1" applyFont="1" applyFill="1" applyBorder="1" applyAlignment="1">
      <alignment horizontal="center" vertical="center"/>
    </xf>
    <xf numFmtId="44" fontId="2" fillId="7" borderId="48" xfId="1" applyFont="1" applyFill="1" applyBorder="1" applyAlignment="1">
      <alignment horizontal="center" vertical="center"/>
    </xf>
    <xf numFmtId="44" fontId="2" fillId="3" borderId="40" xfId="1" applyFont="1" applyFill="1" applyBorder="1" applyAlignment="1">
      <alignment horizontal="left" vertical="center"/>
    </xf>
    <xf numFmtId="0" fontId="2" fillId="0" borderId="40" xfId="0" applyFont="1" applyBorder="1"/>
    <xf numFmtId="0" fontId="2" fillId="0" borderId="50" xfId="0" applyFont="1" applyBorder="1"/>
    <xf numFmtId="44" fontId="2" fillId="0" borderId="48" xfId="1" applyFont="1" applyBorder="1" applyAlignment="1">
      <alignment horizontal="left" vertical="center"/>
    </xf>
    <xf numFmtId="44" fontId="2" fillId="0" borderId="40" xfId="1" applyFont="1" applyBorder="1" applyAlignment="1">
      <alignment horizontal="left" vertical="center"/>
    </xf>
    <xf numFmtId="44" fontId="2" fillId="0" borderId="50" xfId="1" applyFont="1" applyBorder="1" applyAlignment="1">
      <alignment horizontal="left" vertical="center"/>
    </xf>
    <xf numFmtId="44" fontId="2" fillId="7" borderId="51" xfId="1" applyFont="1" applyFill="1" applyBorder="1" applyAlignment="1">
      <alignment horizontal="center" vertical="center"/>
    </xf>
    <xf numFmtId="44" fontId="2" fillId="7" borderId="52" xfId="1" applyFont="1" applyFill="1" applyBorder="1" applyAlignment="1">
      <alignment horizontal="center" vertical="center"/>
    </xf>
    <xf numFmtId="44" fontId="2" fillId="2" borderId="52" xfId="1" applyFont="1" applyFill="1" applyBorder="1" applyAlignment="1">
      <alignment horizontal="center" vertical="center"/>
    </xf>
    <xf numFmtId="44" fontId="2" fillId="7" borderId="53" xfId="1" applyFont="1" applyFill="1" applyBorder="1" applyAlignment="1">
      <alignment horizontal="center" vertical="center"/>
    </xf>
    <xf numFmtId="44" fontId="2" fillId="3" borderId="52" xfId="1" applyFont="1" applyFill="1" applyBorder="1" applyAlignment="1">
      <alignment horizontal="center" vertical="center"/>
    </xf>
    <xf numFmtId="44" fontId="2" fillId="5" borderId="51" xfId="1" applyFont="1" applyFill="1" applyBorder="1" applyAlignment="1">
      <alignment horizontal="left" vertical="center"/>
    </xf>
    <xf numFmtId="0" fontId="2" fillId="0" borderId="53" xfId="0" applyFont="1" applyBorder="1"/>
    <xf numFmtId="0" fontId="2" fillId="0" borderId="52" xfId="0" applyFont="1" applyBorder="1"/>
    <xf numFmtId="44" fontId="2" fillId="0" borderId="52" xfId="1" applyFont="1" applyBorder="1" applyAlignment="1">
      <alignment horizontal="left" vertical="center"/>
    </xf>
    <xf numFmtId="44" fontId="2" fillId="4" borderId="51" xfId="1" applyFont="1" applyFill="1" applyBorder="1" applyAlignment="1">
      <alignment horizontal="left" vertical="center"/>
    </xf>
    <xf numFmtId="44" fontId="2" fillId="7" borderId="50" xfId="1" applyFont="1" applyFill="1" applyBorder="1" applyAlignment="1">
      <alignment horizontal="left" vertical="center"/>
    </xf>
    <xf numFmtId="44" fontId="2" fillId="7" borderId="40" xfId="1" applyFont="1" applyFill="1" applyBorder="1" applyAlignment="1">
      <alignment horizontal="left" vertical="center"/>
    </xf>
    <xf numFmtId="44" fontId="2" fillId="2" borderId="48" xfId="1" applyFont="1" applyFill="1" applyBorder="1" applyAlignment="1">
      <alignment horizontal="left" vertical="center"/>
    </xf>
    <xf numFmtId="44" fontId="2" fillId="5" borderId="48" xfId="1" applyFont="1" applyFill="1" applyBorder="1" applyAlignment="1">
      <alignment horizontal="center" vertical="center"/>
    </xf>
    <xf numFmtId="44" fontId="2" fillId="4" borderId="48" xfId="1" applyFont="1" applyFill="1" applyBorder="1" applyAlignment="1">
      <alignment horizontal="left" vertical="center"/>
    </xf>
    <xf numFmtId="0" fontId="3" fillId="0" borderId="50" xfId="0" applyFont="1" applyBorder="1" applyAlignment="1">
      <alignment horizontal="center" vertical="center"/>
    </xf>
    <xf numFmtId="44" fontId="2" fillId="6" borderId="40" xfId="1" applyFont="1" applyFill="1" applyBorder="1" applyAlignment="1">
      <alignment horizontal="left" vertical="center"/>
    </xf>
    <xf numFmtId="44" fontId="2" fillId="7" borderId="48" xfId="1" applyFont="1" applyFill="1" applyBorder="1" applyAlignment="1">
      <alignment horizontal="left" vertical="center"/>
    </xf>
    <xf numFmtId="0" fontId="3" fillId="0" borderId="11" xfId="0" applyFont="1" applyBorder="1" applyAlignment="1">
      <alignment horizontal="center" vertical="center"/>
    </xf>
    <xf numFmtId="44" fontId="2" fillId="2" borderId="9" xfId="1" applyFont="1" applyFill="1" applyBorder="1" applyAlignment="1">
      <alignment horizontal="left" vertic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43" xfId="0" applyFont="1" applyBorder="1" applyAlignment="1">
      <alignment horizontal="center" vertical="center" wrapText="1"/>
    </xf>
    <xf numFmtId="44" fontId="3" fillId="0" borderId="13" xfId="0" applyNumberFormat="1" applyFont="1" applyBorder="1" applyAlignment="1">
      <alignment horizontal="center" vertical="center"/>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5" fillId="0" borderId="44" xfId="0" applyFont="1" applyBorder="1" applyAlignment="1">
      <alignment horizontal="left" vertical="center" wrapText="1"/>
    </xf>
    <xf numFmtId="0" fontId="5" fillId="0" borderId="46" xfId="0" applyFont="1" applyBorder="1" applyAlignment="1">
      <alignment horizontal="left" vertical="center" wrapText="1"/>
    </xf>
    <xf numFmtId="0" fontId="4" fillId="0" borderId="21" xfId="0" applyFont="1" applyBorder="1" applyAlignment="1">
      <alignment horizontal="center" vertical="center" wrapText="1"/>
    </xf>
    <xf numFmtId="0" fontId="2" fillId="0" borderId="20" xfId="1" applyNumberFormat="1" applyFont="1" applyBorder="1" applyAlignment="1">
      <alignment vertical="center" wrapText="1"/>
    </xf>
    <xf numFmtId="0" fontId="2" fillId="0" borderId="21" xfId="1" applyNumberFormat="1" applyFont="1" applyBorder="1" applyAlignment="1">
      <alignment vertical="center" wrapText="1"/>
    </xf>
    <xf numFmtId="0" fontId="2" fillId="7" borderId="22" xfId="1" applyNumberFormat="1" applyFont="1" applyFill="1" applyBorder="1" applyAlignment="1">
      <alignment vertical="center" wrapText="1"/>
    </xf>
    <xf numFmtId="0" fontId="2" fillId="0" borderId="38" xfId="1" applyNumberFormat="1" applyFont="1" applyBorder="1" applyAlignment="1">
      <alignment horizontal="center" vertical="center"/>
    </xf>
    <xf numFmtId="0" fontId="2" fillId="7" borderId="20" xfId="1" applyNumberFormat="1" applyFont="1" applyFill="1" applyBorder="1" applyAlignment="1">
      <alignment horizontal="center" vertical="center"/>
    </xf>
    <xf numFmtId="0" fontId="2" fillId="7" borderId="38" xfId="1" applyNumberFormat="1" applyFont="1" applyFill="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20" xfId="0" applyFont="1" applyBorder="1" applyAlignment="1">
      <alignment horizontal="center" vertical="center"/>
    </xf>
    <xf numFmtId="0" fontId="3" fillId="0" borderId="38" xfId="0" applyFont="1" applyBorder="1" applyAlignment="1">
      <alignment horizontal="center" vertical="center"/>
    </xf>
    <xf numFmtId="0" fontId="3" fillId="0" borderId="30" xfId="0" applyFont="1" applyBorder="1" applyAlignment="1">
      <alignment horizontal="center" vertical="center"/>
    </xf>
    <xf numFmtId="0" fontId="3" fillId="0" borderId="36" xfId="0" applyFont="1" applyBorder="1" applyAlignment="1">
      <alignment horizontal="center" vertical="center"/>
    </xf>
    <xf numFmtId="44" fontId="3" fillId="0" borderId="10" xfId="0" applyNumberFormat="1" applyFont="1" applyBorder="1" applyAlignment="1">
      <alignment horizontal="center" vertical="center"/>
    </xf>
    <xf numFmtId="0" fontId="3" fillId="0" borderId="13"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6" xfId="0" applyFont="1" applyBorder="1" applyAlignment="1">
      <alignment horizontal="center"/>
    </xf>
    <xf numFmtId="0" fontId="3" fillId="0" borderId="12" xfId="0" applyFont="1" applyBorder="1" applyAlignment="1">
      <alignment horizontal="center"/>
    </xf>
    <xf numFmtId="0" fontId="3" fillId="0" borderId="13" xfId="0" applyFont="1" applyBorder="1" applyAlignment="1">
      <alignment horizontal="center"/>
    </xf>
    <xf numFmtId="0" fontId="3" fillId="0" borderId="3" xfId="0" applyFont="1" applyBorder="1" applyAlignment="1">
      <alignment horizontal="center" vertical="center"/>
    </xf>
    <xf numFmtId="44" fontId="3" fillId="0" borderId="2" xfId="0" applyNumberFormat="1" applyFont="1" applyBorder="1" applyAlignment="1">
      <alignment horizontal="left" vertical="center"/>
    </xf>
    <xf numFmtId="0" fontId="3" fillId="0" borderId="4" xfId="0" applyFont="1" applyBorder="1" applyAlignment="1">
      <alignment horizontal="left" vertical="center"/>
    </xf>
    <xf numFmtId="44" fontId="3" fillId="0" borderId="20" xfId="0" applyNumberFormat="1"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44" fontId="3" fillId="0" borderId="3" xfId="0" applyNumberFormat="1" applyFont="1" applyBorder="1" applyAlignment="1">
      <alignment horizontal="left" vertical="center"/>
    </xf>
    <xf numFmtId="0" fontId="3" fillId="0" borderId="3" xfId="0" applyFont="1" applyBorder="1" applyAlignment="1">
      <alignment horizontal="left"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6" xfId="0" applyFont="1" applyBorder="1" applyAlignment="1">
      <alignment horizontal="center" vertical="center"/>
    </xf>
    <xf numFmtId="44" fontId="3" fillId="0" borderId="5" xfId="1" applyFont="1" applyBorder="1" applyAlignment="1">
      <alignment horizontal="center" vertical="center" wrapText="1"/>
    </xf>
    <xf numFmtId="44" fontId="3" fillId="0" borderId="7" xfId="1" applyFont="1" applyBorder="1" applyAlignment="1">
      <alignment horizontal="center" vertical="center" wrapText="1"/>
    </xf>
    <xf numFmtId="44" fontId="2" fillId="0" borderId="2" xfId="1" applyFont="1" applyBorder="1" applyAlignment="1">
      <alignment horizontal="center" vertical="center"/>
    </xf>
    <xf numFmtId="44" fontId="2" fillId="0" borderId="3" xfId="1" applyFont="1" applyBorder="1" applyAlignment="1">
      <alignment horizontal="center" vertical="center"/>
    </xf>
    <xf numFmtId="44" fontId="2" fillId="0" borderId="4" xfId="1" applyFont="1" applyBorder="1" applyAlignment="1">
      <alignment horizontal="center" vertical="center"/>
    </xf>
    <xf numFmtId="0" fontId="4" fillId="0" borderId="43" xfId="0" applyFont="1" applyBorder="1" applyAlignment="1">
      <alignment horizontal="center" vertical="center" wrapText="1"/>
    </xf>
    <xf numFmtId="0" fontId="4" fillId="0" borderId="45" xfId="0" applyFont="1" applyBorder="1" applyAlignment="1">
      <alignment horizontal="center" vertical="center" wrapText="1"/>
    </xf>
    <xf numFmtId="0" fontId="3" fillId="0" borderId="43" xfId="0" applyFont="1" applyBorder="1" applyAlignment="1">
      <alignment horizontal="center" vertical="center"/>
    </xf>
    <xf numFmtId="0" fontId="3" fillId="0" borderId="45" xfId="0" applyFont="1" applyBorder="1" applyAlignment="1">
      <alignment horizontal="center" vertical="center"/>
    </xf>
    <xf numFmtId="0" fontId="4" fillId="0" borderId="19"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3" fillId="0" borderId="0" xfId="0" applyFont="1" applyAlignment="1">
      <alignment horizontal="left" vertical="center" wrapText="1"/>
    </xf>
    <xf numFmtId="44" fontId="2" fillId="0" borderId="11" xfId="1" applyFont="1" applyBorder="1" applyAlignment="1">
      <alignment horizontal="center" vertical="center"/>
    </xf>
    <xf numFmtId="44" fontId="2" fillId="0" borderId="13" xfId="1" applyFont="1" applyBorder="1" applyAlignment="1">
      <alignment horizontal="center" vertical="center"/>
    </xf>
    <xf numFmtId="44" fontId="2" fillId="0" borderId="10" xfId="1"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2" fillId="0" borderId="2" xfId="1" applyNumberFormat="1" applyFont="1" applyBorder="1" applyAlignment="1">
      <alignment horizontal="center" vertical="center" wrapText="1"/>
    </xf>
    <xf numFmtId="0" fontId="2" fillId="0" borderId="3" xfId="1" applyNumberFormat="1" applyFont="1" applyBorder="1" applyAlignment="1">
      <alignment horizontal="center"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7" xfId="0" applyFont="1" applyBorder="1" applyAlignment="1">
      <alignment horizontal="center" vertical="center"/>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
  <sheetViews>
    <sheetView showGridLines="0" topLeftCell="B1" workbookViewId="0">
      <selection activeCell="B2" sqref="B2:L2"/>
    </sheetView>
  </sheetViews>
  <sheetFormatPr baseColWidth="10" defaultRowHeight="15.75" x14ac:dyDescent="0.2"/>
  <cols>
    <col min="1" max="1" width="2.28515625" style="1" customWidth="1"/>
    <col min="2" max="2" width="3.7109375" style="5" bestFit="1" customWidth="1"/>
    <col min="3" max="3" width="53.5703125" style="1" customWidth="1"/>
    <col min="4" max="10" width="12.5703125" style="1" bestFit="1" customWidth="1"/>
    <col min="11" max="11" width="4.85546875" style="1" customWidth="1"/>
    <col min="12" max="12" width="19.140625" style="1" bestFit="1" customWidth="1"/>
    <col min="13" max="16384" width="11.42578125" style="1"/>
  </cols>
  <sheetData>
    <row r="1" spans="2:12" ht="16.5" thickBot="1" x14ac:dyDescent="0.25"/>
    <row r="2" spans="2:12" ht="16.5" thickBot="1" x14ac:dyDescent="0.3">
      <c r="B2" s="136" t="s">
        <v>40</v>
      </c>
      <c r="C2" s="137"/>
      <c r="D2" s="137"/>
      <c r="E2" s="137"/>
      <c r="F2" s="137"/>
      <c r="G2" s="137"/>
      <c r="H2" s="137"/>
      <c r="I2" s="137"/>
      <c r="J2" s="137"/>
      <c r="K2" s="137"/>
      <c r="L2" s="138"/>
    </row>
    <row r="3" spans="2:12" thickBot="1" x14ac:dyDescent="0.25">
      <c r="B3" s="4"/>
    </row>
    <row r="4" spans="2:12" ht="16.5" thickBot="1" x14ac:dyDescent="0.3">
      <c r="B4" s="144" t="s">
        <v>2</v>
      </c>
      <c r="C4" s="144" t="s">
        <v>1</v>
      </c>
      <c r="D4" s="141" t="s">
        <v>0</v>
      </c>
      <c r="E4" s="142"/>
      <c r="F4" s="142"/>
      <c r="G4" s="142"/>
      <c r="H4" s="142"/>
      <c r="I4" s="142"/>
      <c r="J4" s="142"/>
      <c r="K4" s="143"/>
      <c r="L4" s="146" t="s">
        <v>3</v>
      </c>
    </row>
    <row r="5" spans="2:12" s="2" customFormat="1" ht="16.5" thickBot="1" x14ac:dyDescent="0.3">
      <c r="B5" s="145"/>
      <c r="C5" s="145"/>
      <c r="D5" s="39">
        <v>1</v>
      </c>
      <c r="E5" s="40">
        <f>D5+1</f>
        <v>2</v>
      </c>
      <c r="F5" s="40">
        <f t="shared" ref="F5:K5" si="0">E5+1</f>
        <v>3</v>
      </c>
      <c r="G5" s="40">
        <f t="shared" si="0"/>
        <v>4</v>
      </c>
      <c r="H5" s="40">
        <f t="shared" si="0"/>
        <v>5</v>
      </c>
      <c r="I5" s="40">
        <f t="shared" si="0"/>
        <v>6</v>
      </c>
      <c r="J5" s="40">
        <f t="shared" si="0"/>
        <v>7</v>
      </c>
      <c r="K5" s="41">
        <f t="shared" si="0"/>
        <v>8</v>
      </c>
      <c r="L5" s="147"/>
    </row>
    <row r="6" spans="2:12" x14ac:dyDescent="0.2">
      <c r="B6" s="35">
        <v>1</v>
      </c>
      <c r="C6" s="64" t="s">
        <v>37</v>
      </c>
      <c r="D6" s="44">
        <v>3000</v>
      </c>
      <c r="E6" s="37" t="s">
        <v>39</v>
      </c>
      <c r="F6" s="37" t="s">
        <v>39</v>
      </c>
      <c r="G6" s="37" t="s">
        <v>39</v>
      </c>
      <c r="H6" s="45">
        <v>3000</v>
      </c>
      <c r="I6" s="46"/>
      <c r="J6" s="46"/>
      <c r="K6" s="47"/>
      <c r="L6" s="48">
        <v>6000</v>
      </c>
    </row>
    <row r="7" spans="2:12" ht="45" x14ac:dyDescent="0.2">
      <c r="B7" s="31">
        <f>B6+1</f>
        <v>2</v>
      </c>
      <c r="C7" s="32" t="s">
        <v>34</v>
      </c>
      <c r="D7" s="49">
        <v>3000</v>
      </c>
      <c r="E7" s="50">
        <v>2000</v>
      </c>
      <c r="F7" s="50">
        <v>1100</v>
      </c>
      <c r="G7" s="29" t="s">
        <v>39</v>
      </c>
      <c r="H7" s="51"/>
      <c r="I7" s="51"/>
      <c r="J7" s="51"/>
      <c r="K7" s="52"/>
      <c r="L7" s="53">
        <v>6100</v>
      </c>
    </row>
    <row r="8" spans="2:12" ht="30" x14ac:dyDescent="0.2">
      <c r="B8" s="31">
        <v>3</v>
      </c>
      <c r="C8" s="32" t="s">
        <v>35</v>
      </c>
      <c r="D8" s="54"/>
      <c r="E8" s="51"/>
      <c r="F8" s="51"/>
      <c r="G8" s="55">
        <v>2000</v>
      </c>
      <c r="H8" s="30" t="s">
        <v>39</v>
      </c>
      <c r="I8" s="51"/>
      <c r="J8" s="51"/>
      <c r="K8" s="52"/>
      <c r="L8" s="53">
        <v>2000</v>
      </c>
    </row>
    <row r="9" spans="2:12" ht="30" x14ac:dyDescent="0.2">
      <c r="B9" s="31">
        <v>4</v>
      </c>
      <c r="C9" s="32" t="s">
        <v>36</v>
      </c>
      <c r="D9" s="54"/>
      <c r="E9" s="51"/>
      <c r="F9" s="51"/>
      <c r="G9" s="51"/>
      <c r="H9" s="51"/>
      <c r="I9" s="56">
        <v>2300</v>
      </c>
      <c r="J9" s="56">
        <v>2000</v>
      </c>
      <c r="K9" s="38" t="s">
        <v>39</v>
      </c>
      <c r="L9" s="57">
        <v>4300</v>
      </c>
    </row>
    <row r="10" spans="2:12" ht="16.5" thickBot="1" x14ac:dyDescent="0.25">
      <c r="B10" s="36">
        <v>5</v>
      </c>
      <c r="C10" s="65" t="s">
        <v>42</v>
      </c>
      <c r="D10" s="58"/>
      <c r="E10" s="59"/>
      <c r="F10" s="59"/>
      <c r="G10" s="60">
        <v>1500</v>
      </c>
      <c r="H10" s="60">
        <v>1500</v>
      </c>
      <c r="I10" s="61"/>
      <c r="J10" s="61"/>
      <c r="K10" s="42"/>
      <c r="L10" s="57">
        <v>3000</v>
      </c>
    </row>
    <row r="11" spans="2:12" ht="16.5" thickBot="1" x14ac:dyDescent="0.3">
      <c r="B11" s="139" t="s">
        <v>38</v>
      </c>
      <c r="C11" s="140"/>
      <c r="D11" s="62">
        <f>SUM(D6:D10)</f>
        <v>6000</v>
      </c>
      <c r="E11" s="63">
        <f t="shared" ref="E11:J11" si="1">SUM(E6:E10)</f>
        <v>2000</v>
      </c>
      <c r="F11" s="63">
        <f t="shared" si="1"/>
        <v>1100</v>
      </c>
      <c r="G11" s="63">
        <f t="shared" si="1"/>
        <v>3500</v>
      </c>
      <c r="H11" s="63">
        <f t="shared" si="1"/>
        <v>4500</v>
      </c>
      <c r="I11" s="63">
        <f t="shared" si="1"/>
        <v>2300</v>
      </c>
      <c r="J11" s="63">
        <f t="shared" si="1"/>
        <v>2000</v>
      </c>
      <c r="K11" s="66" t="s">
        <v>39</v>
      </c>
      <c r="L11" s="33">
        <f>SUM(L6:L10)</f>
        <v>21400</v>
      </c>
    </row>
  </sheetData>
  <mergeCells count="6">
    <mergeCell ref="B2:L2"/>
    <mergeCell ref="B11:C11"/>
    <mergeCell ref="D4:K4"/>
    <mergeCell ref="B4:B5"/>
    <mergeCell ref="C4:C5"/>
    <mergeCell ref="L4: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8"/>
  <sheetViews>
    <sheetView showGridLines="0" topLeftCell="B1" workbookViewId="0">
      <selection activeCell="C3" sqref="C3:G3"/>
    </sheetView>
  </sheetViews>
  <sheetFormatPr baseColWidth="10" defaultRowHeight="15.75" x14ac:dyDescent="0.25"/>
  <cols>
    <col min="1" max="2" width="11.42578125" style="1"/>
    <col min="3" max="3" width="3.7109375" style="2" bestFit="1" customWidth="1"/>
    <col min="4" max="4" width="13.28515625" style="3" bestFit="1" customWidth="1"/>
    <col min="5" max="5" width="86.140625" style="1" bestFit="1" customWidth="1"/>
    <col min="6" max="6" width="16.7109375" style="12" customWidth="1"/>
    <col min="7" max="7" width="13.85546875" style="1" bestFit="1" customWidth="1"/>
    <col min="8" max="16384" width="11.42578125" style="1"/>
  </cols>
  <sheetData>
    <row r="2" spans="3:7" ht="16.5" thickBot="1" x14ac:dyDescent="0.3"/>
    <row r="3" spans="3:7" ht="16.5" thickBot="1" x14ac:dyDescent="0.3">
      <c r="C3" s="136" t="s">
        <v>44</v>
      </c>
      <c r="D3" s="137"/>
      <c r="E3" s="137"/>
      <c r="F3" s="137"/>
      <c r="G3" s="138"/>
    </row>
    <row r="4" spans="3:7" s="2" customFormat="1" ht="41.25" customHeight="1" thickBot="1" x14ac:dyDescent="0.3">
      <c r="C4" s="6" t="s">
        <v>2</v>
      </c>
      <c r="D4" s="6" t="s">
        <v>33</v>
      </c>
      <c r="E4" s="13" t="s">
        <v>47</v>
      </c>
      <c r="F4" s="169" t="s">
        <v>4</v>
      </c>
      <c r="G4" s="170"/>
    </row>
    <row r="5" spans="3:7" x14ac:dyDescent="0.2">
      <c r="C5" s="163">
        <v>1</v>
      </c>
      <c r="D5" s="7">
        <v>1</v>
      </c>
      <c r="E5" s="14" t="s">
        <v>31</v>
      </c>
      <c r="F5" s="20">
        <v>3500</v>
      </c>
      <c r="G5" s="156">
        <f>SUM(F5:F6)</f>
        <v>6000</v>
      </c>
    </row>
    <row r="6" spans="3:7" ht="16.5" thickBot="1" x14ac:dyDescent="0.25">
      <c r="C6" s="164"/>
      <c r="D6" s="8">
        <v>1</v>
      </c>
      <c r="E6" s="15" t="s">
        <v>32</v>
      </c>
      <c r="F6" s="21">
        <v>2500</v>
      </c>
      <c r="G6" s="157"/>
    </row>
    <row r="7" spans="3:7" x14ac:dyDescent="0.2">
      <c r="C7" s="165">
        <v>2</v>
      </c>
      <c r="D7" s="7">
        <v>1</v>
      </c>
      <c r="E7" s="16" t="s">
        <v>49</v>
      </c>
      <c r="F7" s="22">
        <v>100</v>
      </c>
      <c r="G7" s="158">
        <f>SUM(F7:F19)</f>
        <v>6100</v>
      </c>
    </row>
    <row r="8" spans="3:7" x14ac:dyDescent="0.2">
      <c r="C8" s="166"/>
      <c r="D8" s="8">
        <v>1</v>
      </c>
      <c r="E8" s="16" t="s">
        <v>6</v>
      </c>
      <c r="F8" s="23">
        <v>50</v>
      </c>
      <c r="G8" s="159"/>
    </row>
    <row r="9" spans="3:7" x14ac:dyDescent="0.2">
      <c r="C9" s="166"/>
      <c r="D9" s="8">
        <v>1</v>
      </c>
      <c r="E9" s="16" t="s">
        <v>7</v>
      </c>
      <c r="F9" s="23">
        <v>300</v>
      </c>
      <c r="G9" s="159"/>
    </row>
    <row r="10" spans="3:7" x14ac:dyDescent="0.2">
      <c r="C10" s="166"/>
      <c r="D10" s="8">
        <v>1</v>
      </c>
      <c r="E10" s="16" t="s">
        <v>8</v>
      </c>
      <c r="F10" s="23">
        <v>200</v>
      </c>
      <c r="G10" s="159"/>
    </row>
    <row r="11" spans="3:7" x14ac:dyDescent="0.2">
      <c r="C11" s="166"/>
      <c r="D11" s="8">
        <v>1</v>
      </c>
      <c r="E11" s="16" t="s">
        <v>9</v>
      </c>
      <c r="F11" s="23">
        <v>500</v>
      </c>
      <c r="G11" s="159"/>
    </row>
    <row r="12" spans="3:7" x14ac:dyDescent="0.2">
      <c r="C12" s="166"/>
      <c r="D12" s="8">
        <v>3</v>
      </c>
      <c r="E12" s="16" t="s">
        <v>10</v>
      </c>
      <c r="F12" s="23">
        <v>200</v>
      </c>
      <c r="G12" s="159"/>
    </row>
    <row r="13" spans="3:7" x14ac:dyDescent="0.2">
      <c r="C13" s="166"/>
      <c r="D13" s="8">
        <v>1</v>
      </c>
      <c r="E13" s="16" t="s">
        <v>11</v>
      </c>
      <c r="F13" s="23">
        <v>1000</v>
      </c>
      <c r="G13" s="159"/>
    </row>
    <row r="14" spans="3:7" x14ac:dyDescent="0.2">
      <c r="C14" s="166"/>
      <c r="D14" s="8">
        <v>1</v>
      </c>
      <c r="E14" s="16" t="s">
        <v>12</v>
      </c>
      <c r="F14" s="23">
        <v>100</v>
      </c>
      <c r="G14" s="159"/>
    </row>
    <row r="15" spans="3:7" x14ac:dyDescent="0.2">
      <c r="C15" s="166"/>
      <c r="D15" s="8">
        <v>1</v>
      </c>
      <c r="E15" s="16" t="s">
        <v>13</v>
      </c>
      <c r="F15" s="23">
        <v>100</v>
      </c>
      <c r="G15" s="159"/>
    </row>
    <row r="16" spans="3:7" x14ac:dyDescent="0.2">
      <c r="C16" s="166"/>
      <c r="D16" s="8">
        <v>1</v>
      </c>
      <c r="E16" s="16" t="s">
        <v>14</v>
      </c>
      <c r="F16" s="23">
        <v>800</v>
      </c>
      <c r="G16" s="159"/>
    </row>
    <row r="17" spans="3:7" x14ac:dyDescent="0.2">
      <c r="C17" s="166"/>
      <c r="D17" s="8">
        <v>8</v>
      </c>
      <c r="E17" s="16" t="s">
        <v>15</v>
      </c>
      <c r="F17" s="23">
        <v>1400</v>
      </c>
      <c r="G17" s="159"/>
    </row>
    <row r="18" spans="3:7" x14ac:dyDescent="0.2">
      <c r="C18" s="166"/>
      <c r="D18" s="8">
        <v>5</v>
      </c>
      <c r="E18" s="16" t="s">
        <v>16</v>
      </c>
      <c r="F18" s="23">
        <v>1200</v>
      </c>
      <c r="G18" s="159"/>
    </row>
    <row r="19" spans="3:7" ht="16.5" thickBot="1" x14ac:dyDescent="0.25">
      <c r="C19" s="167"/>
      <c r="D19" s="9">
        <v>3</v>
      </c>
      <c r="E19" s="17" t="s">
        <v>17</v>
      </c>
      <c r="F19" s="24">
        <v>150</v>
      </c>
      <c r="G19" s="160"/>
    </row>
    <row r="20" spans="3:7" x14ac:dyDescent="0.2">
      <c r="C20" s="163">
        <v>3</v>
      </c>
      <c r="D20" s="7">
        <v>6</v>
      </c>
      <c r="E20" s="16" t="s">
        <v>50</v>
      </c>
      <c r="F20" s="25">
        <v>100</v>
      </c>
      <c r="G20" s="156">
        <f>SUM(F20:F24)</f>
        <v>2000</v>
      </c>
    </row>
    <row r="21" spans="3:7" x14ac:dyDescent="0.2">
      <c r="C21" s="164"/>
      <c r="D21" s="8">
        <v>3</v>
      </c>
      <c r="E21" s="16" t="s">
        <v>18</v>
      </c>
      <c r="F21" s="25">
        <v>1000</v>
      </c>
      <c r="G21" s="161"/>
    </row>
    <row r="22" spans="3:7" x14ac:dyDescent="0.2">
      <c r="C22" s="164"/>
      <c r="D22" s="8">
        <v>1</v>
      </c>
      <c r="E22" s="16" t="s">
        <v>51</v>
      </c>
      <c r="F22" s="25">
        <v>500</v>
      </c>
      <c r="G22" s="161"/>
    </row>
    <row r="23" spans="3:7" x14ac:dyDescent="0.2">
      <c r="C23" s="164"/>
      <c r="D23" s="8">
        <v>1</v>
      </c>
      <c r="E23" s="16" t="s">
        <v>19</v>
      </c>
      <c r="F23" s="25">
        <v>250</v>
      </c>
      <c r="G23" s="162"/>
    </row>
    <row r="24" spans="3:7" ht="16.5" thickBot="1" x14ac:dyDescent="0.25">
      <c r="C24" s="168"/>
      <c r="D24" s="8">
        <v>1</v>
      </c>
      <c r="E24" s="16" t="s">
        <v>20</v>
      </c>
      <c r="F24" s="25">
        <v>150</v>
      </c>
      <c r="G24" s="157"/>
    </row>
    <row r="25" spans="3:7" x14ac:dyDescent="0.2">
      <c r="C25" s="150">
        <v>4</v>
      </c>
      <c r="D25" s="10">
        <v>1</v>
      </c>
      <c r="E25" s="18" t="s">
        <v>21</v>
      </c>
      <c r="F25" s="20">
        <v>300</v>
      </c>
      <c r="G25" s="156">
        <f>SUM(F25:F35)</f>
        <v>4300</v>
      </c>
    </row>
    <row r="26" spans="3:7" x14ac:dyDescent="0.2">
      <c r="C26" s="155"/>
      <c r="D26" s="11">
        <v>1</v>
      </c>
      <c r="E26" s="19" t="s">
        <v>22</v>
      </c>
      <c r="F26" s="26">
        <v>50</v>
      </c>
      <c r="G26" s="162"/>
    </row>
    <row r="27" spans="3:7" x14ac:dyDescent="0.2">
      <c r="C27" s="155"/>
      <c r="D27" s="11">
        <v>1</v>
      </c>
      <c r="E27" s="19" t="s">
        <v>23</v>
      </c>
      <c r="F27" s="26">
        <v>500</v>
      </c>
      <c r="G27" s="162"/>
    </row>
    <row r="28" spans="3:7" x14ac:dyDescent="0.2">
      <c r="C28" s="155"/>
      <c r="D28" s="11">
        <v>1</v>
      </c>
      <c r="E28" s="19" t="s">
        <v>21</v>
      </c>
      <c r="F28" s="26">
        <v>300</v>
      </c>
      <c r="G28" s="162"/>
    </row>
    <row r="29" spans="3:7" x14ac:dyDescent="0.2">
      <c r="C29" s="155"/>
      <c r="D29" s="11">
        <v>1</v>
      </c>
      <c r="E29" s="19" t="s">
        <v>24</v>
      </c>
      <c r="F29" s="26">
        <v>500</v>
      </c>
      <c r="G29" s="162"/>
    </row>
    <row r="30" spans="3:7" x14ac:dyDescent="0.2">
      <c r="C30" s="155"/>
      <c r="D30" s="11">
        <v>4</v>
      </c>
      <c r="E30" s="19" t="s">
        <v>25</v>
      </c>
      <c r="F30" s="26">
        <v>1000</v>
      </c>
      <c r="G30" s="162"/>
    </row>
    <row r="31" spans="3:7" x14ac:dyDescent="0.2">
      <c r="C31" s="155"/>
      <c r="D31" s="11">
        <v>3</v>
      </c>
      <c r="E31" s="19" t="s">
        <v>26</v>
      </c>
      <c r="F31" s="26">
        <v>500</v>
      </c>
      <c r="G31" s="162"/>
    </row>
    <row r="32" spans="3:7" x14ac:dyDescent="0.2">
      <c r="C32" s="155"/>
      <c r="D32" s="11">
        <v>1</v>
      </c>
      <c r="E32" s="19" t="s">
        <v>27</v>
      </c>
      <c r="F32" s="26">
        <v>250</v>
      </c>
      <c r="G32" s="162"/>
    </row>
    <row r="33" spans="3:7" x14ac:dyDescent="0.2">
      <c r="C33" s="155"/>
      <c r="D33" s="11">
        <v>1</v>
      </c>
      <c r="E33" s="19" t="s">
        <v>28</v>
      </c>
      <c r="F33" s="26">
        <v>100</v>
      </c>
      <c r="G33" s="162"/>
    </row>
    <row r="34" spans="3:7" x14ac:dyDescent="0.2">
      <c r="C34" s="155"/>
      <c r="D34" s="11">
        <v>1</v>
      </c>
      <c r="E34" s="19" t="s">
        <v>29</v>
      </c>
      <c r="F34" s="26">
        <v>300</v>
      </c>
      <c r="G34" s="162"/>
    </row>
    <row r="35" spans="3:7" ht="16.5" thickBot="1" x14ac:dyDescent="0.25">
      <c r="C35" s="155"/>
      <c r="D35" s="11">
        <v>1</v>
      </c>
      <c r="E35" s="19" t="s">
        <v>30</v>
      </c>
      <c r="F35" s="26">
        <v>500</v>
      </c>
      <c r="G35" s="157"/>
    </row>
    <row r="36" spans="3:7" x14ac:dyDescent="0.2">
      <c r="C36" s="150">
        <v>5</v>
      </c>
      <c r="D36" s="7">
        <v>1</v>
      </c>
      <c r="E36" s="43" t="s">
        <v>41</v>
      </c>
      <c r="F36" s="20">
        <v>1500</v>
      </c>
      <c r="G36" s="148">
        <f>SUM(F36:F37)</f>
        <v>3000</v>
      </c>
    </row>
    <row r="37" spans="3:7" ht="16.5" thickBot="1" x14ac:dyDescent="0.25">
      <c r="C37" s="151"/>
      <c r="D37" s="9">
        <v>1</v>
      </c>
      <c r="E37" s="34" t="s">
        <v>43</v>
      </c>
      <c r="F37" s="21">
        <v>1500</v>
      </c>
      <c r="G37" s="149"/>
    </row>
    <row r="38" spans="3:7" ht="16.5" thickBot="1" x14ac:dyDescent="0.3">
      <c r="C38" s="152" t="s">
        <v>5</v>
      </c>
      <c r="D38" s="153"/>
      <c r="E38" s="154"/>
      <c r="F38" s="27">
        <f>SUM(F5:F37)</f>
        <v>21400</v>
      </c>
      <c r="G38" s="28">
        <f>SUM(G5:G37)</f>
        <v>21400</v>
      </c>
    </row>
  </sheetData>
  <mergeCells count="13">
    <mergeCell ref="C3:G3"/>
    <mergeCell ref="G36:G37"/>
    <mergeCell ref="C36:C37"/>
    <mergeCell ref="C38:E38"/>
    <mergeCell ref="C25:C35"/>
    <mergeCell ref="G5:G6"/>
    <mergeCell ref="G7:G19"/>
    <mergeCell ref="G20:G24"/>
    <mergeCell ref="G25:G35"/>
    <mergeCell ref="C5:C6"/>
    <mergeCell ref="C7:C19"/>
    <mergeCell ref="C20:C24"/>
    <mergeCell ref="F4: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6"/>
  <sheetViews>
    <sheetView showGridLines="0" tabSelected="1" view="pageBreakPreview" zoomScale="50" zoomScaleNormal="80" zoomScaleSheetLayoutView="50" workbookViewId="0">
      <selection activeCell="B2" sqref="B2:O2"/>
    </sheetView>
  </sheetViews>
  <sheetFormatPr baseColWidth="10" defaultRowHeight="15.75" x14ac:dyDescent="0.2"/>
  <cols>
    <col min="1" max="1" width="2.28515625" style="1" customWidth="1"/>
    <col min="2" max="2" width="10.7109375" style="5" bestFit="1" customWidth="1"/>
    <col min="3" max="3" width="34.42578125" style="1" customWidth="1"/>
    <col min="4" max="4" width="3.5703125" style="1" bestFit="1" customWidth="1"/>
    <col min="5" max="5" width="57.140625" style="1" customWidth="1"/>
    <col min="6" max="6" width="13.85546875" style="1" bestFit="1" customWidth="1"/>
    <col min="7" max="7" width="13.140625" style="1" bestFit="1" customWidth="1"/>
    <col min="8" max="8" width="12.5703125" style="1" customWidth="1"/>
    <col min="9" max="12" width="13.140625" style="1" bestFit="1" customWidth="1"/>
    <col min="13" max="13" width="4.85546875" style="1" customWidth="1"/>
    <col min="14" max="14" width="56.140625" style="1" customWidth="1"/>
    <col min="15" max="15" width="19.140625" style="1" bestFit="1" customWidth="1"/>
    <col min="16" max="16384" width="11.42578125" style="1"/>
  </cols>
  <sheetData>
    <row r="1" spans="2:15" ht="16.5" thickBot="1" x14ac:dyDescent="0.25"/>
    <row r="2" spans="2:15" ht="16.5" thickBot="1" x14ac:dyDescent="0.3">
      <c r="B2" s="136" t="s">
        <v>45</v>
      </c>
      <c r="C2" s="137"/>
      <c r="D2" s="137"/>
      <c r="E2" s="137"/>
      <c r="F2" s="137"/>
      <c r="G2" s="137"/>
      <c r="H2" s="137"/>
      <c r="I2" s="137"/>
      <c r="J2" s="137"/>
      <c r="K2" s="137"/>
      <c r="L2" s="137"/>
      <c r="M2" s="137"/>
      <c r="N2" s="137"/>
      <c r="O2" s="138"/>
    </row>
    <row r="3" spans="2:15" thickBot="1" x14ac:dyDescent="0.25">
      <c r="B3" s="4"/>
    </row>
    <row r="4" spans="2:15" ht="16.5" thickBot="1" x14ac:dyDescent="0.3">
      <c r="B4" s="144" t="s">
        <v>70</v>
      </c>
      <c r="C4" s="144" t="s">
        <v>71</v>
      </c>
      <c r="D4" s="150" t="s">
        <v>2</v>
      </c>
      <c r="E4" s="150" t="s">
        <v>46</v>
      </c>
      <c r="F4" s="141" t="s">
        <v>0</v>
      </c>
      <c r="G4" s="142"/>
      <c r="H4" s="142"/>
      <c r="I4" s="142"/>
      <c r="J4" s="142"/>
      <c r="K4" s="142"/>
      <c r="L4" s="142"/>
      <c r="M4" s="143"/>
      <c r="N4" s="188" t="s">
        <v>48</v>
      </c>
      <c r="O4" s="146" t="s">
        <v>3</v>
      </c>
    </row>
    <row r="5" spans="2:15" s="2" customFormat="1" ht="16.5" thickBot="1" x14ac:dyDescent="0.3">
      <c r="B5" s="145"/>
      <c r="C5" s="145"/>
      <c r="D5" s="151"/>
      <c r="E5" s="155"/>
      <c r="F5" s="39">
        <v>1</v>
      </c>
      <c r="G5" s="40">
        <f>F5+1</f>
        <v>2</v>
      </c>
      <c r="H5" s="40">
        <f t="shared" ref="H5:M5" si="0">G5+1</f>
        <v>3</v>
      </c>
      <c r="I5" s="40">
        <f t="shared" si="0"/>
        <v>4</v>
      </c>
      <c r="J5" s="40">
        <f t="shared" si="0"/>
        <v>5</v>
      </c>
      <c r="K5" s="109">
        <f t="shared" si="0"/>
        <v>6</v>
      </c>
      <c r="L5" s="109">
        <f t="shared" si="0"/>
        <v>7</v>
      </c>
      <c r="M5" s="112">
        <f t="shared" si="0"/>
        <v>8</v>
      </c>
      <c r="N5" s="189"/>
      <c r="O5" s="147"/>
    </row>
    <row r="6" spans="2:15" ht="15.75" customHeight="1" x14ac:dyDescent="0.2">
      <c r="B6" s="165">
        <v>1</v>
      </c>
      <c r="C6" s="182" t="s">
        <v>37</v>
      </c>
      <c r="D6" s="114">
        <v>1</v>
      </c>
      <c r="E6" s="192" t="s">
        <v>69</v>
      </c>
      <c r="F6" s="113">
        <v>3000</v>
      </c>
      <c r="G6" s="84"/>
      <c r="H6" s="84"/>
      <c r="I6" s="94"/>
      <c r="J6" s="104"/>
      <c r="K6" s="93"/>
      <c r="L6" s="93"/>
      <c r="M6" s="77"/>
      <c r="N6" s="190" t="s">
        <v>74</v>
      </c>
      <c r="O6" s="171">
        <v>6000</v>
      </c>
    </row>
    <row r="7" spans="2:15" ht="15.75" customHeight="1" x14ac:dyDescent="0.2">
      <c r="B7" s="166"/>
      <c r="C7" s="183"/>
      <c r="D7" s="115">
        <v>2</v>
      </c>
      <c r="E7" s="193"/>
      <c r="F7" s="70"/>
      <c r="G7" s="85" t="s">
        <v>39</v>
      </c>
      <c r="H7" s="86"/>
      <c r="I7" s="95"/>
      <c r="J7" s="105"/>
      <c r="K7" s="92"/>
      <c r="L7" s="92"/>
      <c r="M7" s="78"/>
      <c r="N7" s="191"/>
      <c r="O7" s="172"/>
    </row>
    <row r="8" spans="2:15" ht="15.75" customHeight="1" x14ac:dyDescent="0.2">
      <c r="B8" s="166"/>
      <c r="C8" s="183"/>
      <c r="D8" s="115">
        <v>3</v>
      </c>
      <c r="E8" s="193"/>
      <c r="F8" s="70"/>
      <c r="G8" s="86"/>
      <c r="H8" s="85" t="s">
        <v>39</v>
      </c>
      <c r="I8" s="95"/>
      <c r="J8" s="105"/>
      <c r="K8" s="92"/>
      <c r="L8" s="92"/>
      <c r="M8" s="78"/>
      <c r="N8" s="191"/>
      <c r="O8" s="172"/>
    </row>
    <row r="9" spans="2:15" ht="15.75" customHeight="1" x14ac:dyDescent="0.2">
      <c r="B9" s="166"/>
      <c r="C9" s="183"/>
      <c r="D9" s="115">
        <v>4</v>
      </c>
      <c r="E9" s="193"/>
      <c r="F9" s="70"/>
      <c r="G9" s="86"/>
      <c r="H9" s="86"/>
      <c r="I9" s="96" t="s">
        <v>39</v>
      </c>
      <c r="J9" s="105"/>
      <c r="K9" s="92"/>
      <c r="L9" s="92"/>
      <c r="M9" s="78"/>
      <c r="N9" s="191"/>
      <c r="O9" s="172"/>
    </row>
    <row r="10" spans="2:15" ht="15.75" customHeight="1" thickBot="1" x14ac:dyDescent="0.25">
      <c r="B10" s="177"/>
      <c r="C10" s="175"/>
      <c r="D10" s="116">
        <v>5</v>
      </c>
      <c r="E10" s="194"/>
      <c r="F10" s="80"/>
      <c r="G10" s="87"/>
      <c r="H10" s="87"/>
      <c r="I10" s="97"/>
      <c r="J10" s="106">
        <v>3000</v>
      </c>
      <c r="K10" s="91"/>
      <c r="L10" s="91"/>
      <c r="M10" s="82"/>
      <c r="N10" s="191"/>
      <c r="O10" s="173"/>
    </row>
    <row r="11" spans="2:15" ht="180" x14ac:dyDescent="0.2">
      <c r="B11" s="165">
        <f>B6+1</f>
        <v>2</v>
      </c>
      <c r="C11" s="182" t="s">
        <v>34</v>
      </c>
      <c r="D11" s="114">
        <v>1</v>
      </c>
      <c r="E11" s="124" t="s">
        <v>59</v>
      </c>
      <c r="F11" s="72">
        <v>3000</v>
      </c>
      <c r="G11" s="86"/>
      <c r="H11" s="86"/>
      <c r="I11" s="95"/>
      <c r="J11" s="105"/>
      <c r="K11" s="92"/>
      <c r="L11" s="92"/>
      <c r="M11" s="71"/>
      <c r="N11" s="130" t="s">
        <v>52</v>
      </c>
      <c r="O11" s="187">
        <v>6100</v>
      </c>
    </row>
    <row r="12" spans="2:15" ht="90" x14ac:dyDescent="0.2">
      <c r="B12" s="166"/>
      <c r="C12" s="183"/>
      <c r="D12" s="115">
        <v>2</v>
      </c>
      <c r="E12" s="125" t="s">
        <v>60</v>
      </c>
      <c r="F12" s="70"/>
      <c r="G12" s="88">
        <v>2000</v>
      </c>
      <c r="H12" s="86"/>
      <c r="I12" s="95"/>
      <c r="J12" s="105"/>
      <c r="K12" s="92"/>
      <c r="L12" s="92"/>
      <c r="M12" s="71"/>
      <c r="N12" s="131" t="s">
        <v>53</v>
      </c>
      <c r="O12" s="185"/>
    </row>
    <row r="13" spans="2:15" ht="75" x14ac:dyDescent="0.2">
      <c r="B13" s="166"/>
      <c r="C13" s="183"/>
      <c r="D13" s="115">
        <v>3</v>
      </c>
      <c r="E13" s="125" t="s">
        <v>61</v>
      </c>
      <c r="F13" s="70"/>
      <c r="G13" s="86"/>
      <c r="H13" s="88">
        <v>1100</v>
      </c>
      <c r="I13" s="95"/>
      <c r="J13" s="105"/>
      <c r="K13" s="92"/>
      <c r="L13" s="92"/>
      <c r="M13" s="71"/>
      <c r="N13" s="131" t="s">
        <v>54</v>
      </c>
      <c r="O13" s="185"/>
    </row>
    <row r="14" spans="2:15" ht="45.75" thickBot="1" x14ac:dyDescent="0.25">
      <c r="B14" s="167"/>
      <c r="C14" s="178"/>
      <c r="D14" s="117">
        <v>4</v>
      </c>
      <c r="E14" s="126" t="s">
        <v>62</v>
      </c>
      <c r="F14" s="73"/>
      <c r="G14" s="89"/>
      <c r="H14" s="89"/>
      <c r="I14" s="98" t="s">
        <v>39</v>
      </c>
      <c r="J14" s="105"/>
      <c r="K14" s="92"/>
      <c r="L14" s="92"/>
      <c r="M14" s="71"/>
      <c r="N14" s="133" t="s">
        <v>39</v>
      </c>
      <c r="O14" s="186"/>
    </row>
    <row r="15" spans="2:15" ht="105" x14ac:dyDescent="0.2">
      <c r="B15" s="176">
        <v>3</v>
      </c>
      <c r="C15" s="174" t="s">
        <v>35</v>
      </c>
      <c r="D15" s="118">
        <v>1</v>
      </c>
      <c r="E15" s="127" t="s">
        <v>72</v>
      </c>
      <c r="F15" s="83"/>
      <c r="G15" s="90"/>
      <c r="H15" s="90"/>
      <c r="I15" s="99">
        <v>2000</v>
      </c>
      <c r="J15" s="104"/>
      <c r="K15" s="93"/>
      <c r="L15" s="93"/>
      <c r="M15" s="76"/>
      <c r="N15" s="130" t="s">
        <v>55</v>
      </c>
      <c r="O15" s="187">
        <v>2000</v>
      </c>
    </row>
    <row r="16" spans="2:15" ht="60.75" thickBot="1" x14ac:dyDescent="0.25">
      <c r="B16" s="177"/>
      <c r="C16" s="175"/>
      <c r="D16" s="119">
        <v>2</v>
      </c>
      <c r="E16" s="128" t="s">
        <v>63</v>
      </c>
      <c r="F16" s="79"/>
      <c r="G16" s="91"/>
      <c r="H16" s="91"/>
      <c r="I16" s="100"/>
      <c r="J16" s="107" t="s">
        <v>39</v>
      </c>
      <c r="K16" s="91"/>
      <c r="L16" s="91"/>
      <c r="M16" s="79"/>
      <c r="N16" s="133" t="s">
        <v>39</v>
      </c>
      <c r="O16" s="186"/>
    </row>
    <row r="17" spans="2:15" ht="180" x14ac:dyDescent="0.2">
      <c r="B17" s="163">
        <v>4</v>
      </c>
      <c r="C17" s="179" t="s">
        <v>36</v>
      </c>
      <c r="D17" s="120">
        <v>1</v>
      </c>
      <c r="E17" s="124" t="s">
        <v>64</v>
      </c>
      <c r="F17" s="71"/>
      <c r="G17" s="92"/>
      <c r="H17" s="92"/>
      <c r="I17" s="101"/>
      <c r="J17" s="86"/>
      <c r="K17" s="110">
        <v>2300</v>
      </c>
      <c r="L17" s="92"/>
      <c r="M17" s="71"/>
      <c r="N17" s="130" t="s">
        <v>56</v>
      </c>
      <c r="O17" s="187">
        <v>4300</v>
      </c>
    </row>
    <row r="18" spans="2:15" ht="120" x14ac:dyDescent="0.2">
      <c r="B18" s="164"/>
      <c r="C18" s="180"/>
      <c r="D18" s="129">
        <v>2</v>
      </c>
      <c r="E18" s="125" t="s">
        <v>65</v>
      </c>
      <c r="F18" s="71"/>
      <c r="G18" s="92"/>
      <c r="H18" s="92"/>
      <c r="I18" s="101"/>
      <c r="J18" s="86"/>
      <c r="K18" s="89"/>
      <c r="L18" s="110">
        <v>2000</v>
      </c>
      <c r="M18" s="71"/>
      <c r="N18" s="131" t="s">
        <v>57</v>
      </c>
      <c r="O18" s="185"/>
    </row>
    <row r="19" spans="2:15" ht="45.75" thickBot="1" x14ac:dyDescent="0.25">
      <c r="B19" s="168"/>
      <c r="C19" s="181"/>
      <c r="D19" s="121">
        <v>3</v>
      </c>
      <c r="E19" s="126" t="s">
        <v>66</v>
      </c>
      <c r="F19" s="71"/>
      <c r="G19" s="92"/>
      <c r="H19" s="92"/>
      <c r="I19" s="102"/>
      <c r="J19" s="92"/>
      <c r="K19" s="89"/>
      <c r="L19" s="89"/>
      <c r="M19" s="74" t="s">
        <v>39</v>
      </c>
      <c r="N19" s="135" t="s">
        <v>39</v>
      </c>
      <c r="O19" s="186"/>
    </row>
    <row r="20" spans="2:15" ht="45" x14ac:dyDescent="0.2">
      <c r="B20" s="176">
        <v>5</v>
      </c>
      <c r="C20" s="174" t="s">
        <v>42</v>
      </c>
      <c r="D20" s="122">
        <v>1</v>
      </c>
      <c r="E20" s="124" t="s">
        <v>67</v>
      </c>
      <c r="F20" s="76"/>
      <c r="G20" s="93"/>
      <c r="H20" s="93"/>
      <c r="I20" s="103">
        <v>1500</v>
      </c>
      <c r="J20" s="93"/>
      <c r="K20" s="90"/>
      <c r="L20" s="90"/>
      <c r="M20" s="75"/>
      <c r="N20" s="134" t="s">
        <v>39</v>
      </c>
      <c r="O20" s="185">
        <v>3000</v>
      </c>
    </row>
    <row r="21" spans="2:15" ht="30.75" thickBot="1" x14ac:dyDescent="0.25">
      <c r="B21" s="167"/>
      <c r="C21" s="178"/>
      <c r="D21" s="117">
        <v>2</v>
      </c>
      <c r="E21" s="126" t="s">
        <v>68</v>
      </c>
      <c r="F21" s="79"/>
      <c r="G21" s="91"/>
      <c r="H21" s="91"/>
      <c r="I21" s="100"/>
      <c r="J21" s="108">
        <v>1500</v>
      </c>
      <c r="K21" s="111"/>
      <c r="L21" s="111"/>
      <c r="M21" s="81"/>
      <c r="N21" s="132" t="s">
        <v>58</v>
      </c>
      <c r="O21" s="186"/>
    </row>
    <row r="22" spans="2:15" ht="16.5" thickBot="1" x14ac:dyDescent="0.3">
      <c r="B22" s="139" t="s">
        <v>38</v>
      </c>
      <c r="C22" s="140"/>
      <c r="D22" s="140"/>
      <c r="E22" s="195"/>
      <c r="F22" s="67">
        <f>SUM(F6:F21)</f>
        <v>6000</v>
      </c>
      <c r="G22" s="68">
        <f t="shared" ref="G22:L22" si="1">SUM(G6:G21)</f>
        <v>2000</v>
      </c>
      <c r="H22" s="68">
        <f t="shared" si="1"/>
        <v>1100</v>
      </c>
      <c r="I22" s="68">
        <f>SUM(I6:I20)</f>
        <v>3500</v>
      </c>
      <c r="J22" s="68">
        <f t="shared" si="1"/>
        <v>4500</v>
      </c>
      <c r="K22" s="68">
        <f t="shared" si="1"/>
        <v>2300</v>
      </c>
      <c r="L22" s="68">
        <f t="shared" si="1"/>
        <v>2000</v>
      </c>
      <c r="M22" s="69" t="s">
        <v>39</v>
      </c>
      <c r="N22" s="123" t="s">
        <v>39</v>
      </c>
      <c r="O22" s="33">
        <f>SUM(O6:O20)</f>
        <v>21400</v>
      </c>
    </row>
    <row r="24" spans="2:15" ht="15.75" customHeight="1" x14ac:dyDescent="0.2">
      <c r="B24" s="184" t="s">
        <v>73</v>
      </c>
      <c r="C24" s="184"/>
      <c r="D24" s="184"/>
      <c r="E24" s="184"/>
      <c r="F24" s="184"/>
      <c r="G24" s="184"/>
    </row>
    <row r="25" spans="2:15" ht="15.75" customHeight="1" x14ac:dyDescent="0.2">
      <c r="B25" s="184"/>
      <c r="C25" s="184"/>
      <c r="D25" s="184"/>
      <c r="E25" s="184"/>
      <c r="F25" s="184"/>
      <c r="G25" s="184"/>
    </row>
    <row r="26" spans="2:15" ht="15.75" customHeight="1" x14ac:dyDescent="0.2">
      <c r="B26" s="184"/>
      <c r="C26" s="184"/>
      <c r="D26" s="184"/>
      <c r="E26" s="184"/>
      <c r="F26" s="184"/>
      <c r="G26" s="184"/>
    </row>
  </sheetData>
  <mergeCells count="27">
    <mergeCell ref="B24:G26"/>
    <mergeCell ref="O20:O21"/>
    <mergeCell ref="O17:O19"/>
    <mergeCell ref="O15:O16"/>
    <mergeCell ref="O11:O14"/>
    <mergeCell ref="B22:E22"/>
    <mergeCell ref="O6:O10"/>
    <mergeCell ref="E4:E5"/>
    <mergeCell ref="C15:C16"/>
    <mergeCell ref="B15:B16"/>
    <mergeCell ref="C20:C21"/>
    <mergeCell ref="B20:B21"/>
    <mergeCell ref="B17:B19"/>
    <mergeCell ref="C17:C19"/>
    <mergeCell ref="C11:C14"/>
    <mergeCell ref="B11:B14"/>
    <mergeCell ref="C6:C10"/>
    <mergeCell ref="B6:B10"/>
    <mergeCell ref="D4:D5"/>
    <mergeCell ref="N4:N5"/>
    <mergeCell ref="N6:N10"/>
    <mergeCell ref="E6:E10"/>
    <mergeCell ref="B2:O2"/>
    <mergeCell ref="B4:B5"/>
    <mergeCell ref="C4:C5"/>
    <mergeCell ref="F4:M4"/>
    <mergeCell ref="O4:O5"/>
  </mergeCells>
  <pageMargins left="0.70866141732283472" right="0.70866141732283472" top="0.74803149606299213" bottom="0.74803149606299213" header="0.31496062992125984" footer="0.31496062992125984"/>
  <pageSetup paperSize="8"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CRONOGRAMA</vt:lpstr>
      <vt:lpstr>MATERIALES REQUERIDOS</vt:lpstr>
      <vt:lpstr>CRONOGRAMA DETALLADO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 LLERENA</dc:creator>
  <cp:lastModifiedBy>GISEL LLERENA</cp:lastModifiedBy>
  <cp:lastPrinted>2016-10-19T16:31:18Z</cp:lastPrinted>
  <dcterms:created xsi:type="dcterms:W3CDTF">2016-10-18T15:03:35Z</dcterms:created>
  <dcterms:modified xsi:type="dcterms:W3CDTF">2016-10-19T16:32:26Z</dcterms:modified>
</cp:coreProperties>
</file>