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6dfd08d096d2d59/"/>
    </mc:Choice>
  </mc:AlternateContent>
  <bookViews>
    <workbookView xWindow="0" yWindow="0" windowWidth="1833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6" i="1"/>
  <c r="F29" i="1"/>
  <c r="E24" i="1"/>
  <c r="E25" i="1"/>
  <c r="E22" i="1"/>
  <c r="E23" i="1"/>
  <c r="E36" i="1"/>
  <c r="E37" i="1"/>
  <c r="E42" i="1"/>
  <c r="E39" i="1"/>
  <c r="E41" i="1"/>
  <c r="E21" i="1"/>
  <c r="E17" i="1"/>
  <c r="E18" i="1"/>
  <c r="E16" i="1"/>
  <c r="E14" i="1"/>
  <c r="E13" i="1"/>
  <c r="E10" i="1"/>
  <c r="E11" i="1"/>
  <c r="E9" i="1"/>
  <c r="E7" i="1"/>
  <c r="E34" i="1"/>
  <c r="E35" i="1"/>
  <c r="E33" i="1"/>
  <c r="E19" i="1" l="1"/>
  <c r="E26" i="1"/>
  <c r="E43" i="1"/>
  <c r="F30" i="1"/>
  <c r="F44" i="1" s="1"/>
  <c r="E44" i="1" l="1"/>
</calcChain>
</file>

<file path=xl/sharedStrings.xml><?xml version="1.0" encoding="utf-8"?>
<sst xmlns="http://schemas.openxmlformats.org/spreadsheetml/2006/main" count="54" uniqueCount="47">
  <si>
    <t>FIJO S/.</t>
  </si>
  <si>
    <t>VARIABLE S/.</t>
  </si>
  <si>
    <t>1. ACTIVO FIJO</t>
  </si>
  <si>
    <t>RUBRO</t>
  </si>
  <si>
    <t>COSTO TOTAL</t>
  </si>
  <si>
    <t>PLAN DE INVERSIÓN:</t>
  </si>
  <si>
    <t>Infraestructura</t>
  </si>
  <si>
    <t>Equipos</t>
  </si>
  <si>
    <t>Herramientas</t>
  </si>
  <si>
    <t>Muebles y enseres</t>
  </si>
  <si>
    <t>2. GASTOS PRE-OPERATIVOS</t>
  </si>
  <si>
    <t>TOTAL GASTOS PRE-OPERATIVOS</t>
  </si>
  <si>
    <t>TOTAL ACTIVOS FIJOS</t>
  </si>
  <si>
    <t>3. CAPITAL DE TRABAJO</t>
  </si>
  <si>
    <t>TOTAL CAPITAL DE TRABAJO</t>
  </si>
  <si>
    <t>4. COSTOS INDIRECTOS</t>
  </si>
  <si>
    <t>Gastos administrativos</t>
  </si>
  <si>
    <t xml:space="preserve">   Sueldo de personal</t>
  </si>
  <si>
    <t xml:space="preserve">   Luz, Agua</t>
  </si>
  <si>
    <t xml:space="preserve">   Internet, telefono, cable</t>
  </si>
  <si>
    <t xml:space="preserve">   Transporte</t>
  </si>
  <si>
    <t xml:space="preserve">   Utiles de oficina</t>
  </si>
  <si>
    <t xml:space="preserve">   TOTAL COSTOS INDIRECTOS</t>
  </si>
  <si>
    <t xml:space="preserve">   TOTAL</t>
  </si>
  <si>
    <t>Gastos de ventas</t>
  </si>
  <si>
    <t xml:space="preserve">   Publicidad (targetas, volantes)</t>
  </si>
  <si>
    <t>VALOR UNITARIO</t>
  </si>
  <si>
    <t>UNIDADES REQUERIDAS</t>
  </si>
  <si>
    <t xml:space="preserve">   Remodelación</t>
  </si>
  <si>
    <t xml:space="preserve">   Licencia de avisos</t>
  </si>
  <si>
    <t xml:space="preserve">   Licencia de funcionamiento</t>
  </si>
  <si>
    <t xml:space="preserve">   Gastos de constitucion legal</t>
  </si>
  <si>
    <t xml:space="preserve">   Comprobantes de pago</t>
  </si>
  <si>
    <t xml:space="preserve">   Articulos de venta</t>
  </si>
  <si>
    <t>Gastos de capital</t>
  </si>
  <si>
    <t xml:space="preserve">   Alquiler local</t>
  </si>
  <si>
    <t xml:space="preserve">   PC de escritorio</t>
  </si>
  <si>
    <t xml:space="preserve">   Herramientas para equipos de redes</t>
  </si>
  <si>
    <t xml:space="preserve">   Herramientas de ensamble y mantenimiento</t>
  </si>
  <si>
    <t xml:space="preserve">   Escritorio grande</t>
  </si>
  <si>
    <t xml:space="preserve">   Escritorio pequeño</t>
  </si>
  <si>
    <t xml:space="preserve">   Vitrinas y estanterias</t>
  </si>
  <si>
    <t xml:space="preserve">   Kit de 4 camaras de seguridad FHD</t>
  </si>
  <si>
    <t xml:space="preserve">   Televisor 49''</t>
  </si>
  <si>
    <t xml:space="preserve">   Otros gastos de tramites</t>
  </si>
  <si>
    <t xml:space="preserve">   Publicidad TV</t>
  </si>
  <si>
    <t xml:space="preserve">   Publicidad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</si>
</sst>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_-[$S/-280A]* #,##0.00_-;\-[$S/-280A]* #,##0.00_-;_-[$S/-28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3" borderId="1" xfId="2" applyBorder="1"/>
    <xf numFmtId="169" fontId="1" fillId="3" borderId="1" xfId="2" applyNumberFormat="1" applyBorder="1"/>
    <xf numFmtId="169" fontId="1" fillId="3" borderId="1" xfId="2" applyNumberFormat="1" applyBorder="1" applyAlignment="1">
      <alignment horizontal="right" vertical="center"/>
    </xf>
    <xf numFmtId="0" fontId="1" fillId="3" borderId="9" xfId="2" applyBorder="1"/>
    <xf numFmtId="169" fontId="1" fillId="3" borderId="10" xfId="2" applyNumberFormat="1" applyBorder="1" applyAlignment="1">
      <alignment horizontal="right" vertical="center"/>
    </xf>
    <xf numFmtId="0" fontId="1" fillId="3" borderId="10" xfId="2" applyBorder="1"/>
    <xf numFmtId="169" fontId="1" fillId="3" borderId="2" xfId="2" applyNumberFormat="1" applyBorder="1"/>
    <xf numFmtId="0" fontId="1" fillId="3" borderId="2" xfId="2" applyBorder="1"/>
    <xf numFmtId="0" fontId="1" fillId="3" borderId="21" xfId="2" applyBorder="1"/>
    <xf numFmtId="0" fontId="1" fillId="3" borderId="3" xfId="2" applyBorder="1"/>
    <xf numFmtId="0" fontId="3" fillId="4" borderId="12" xfId="3" applyFont="1" applyBorder="1" applyAlignment="1">
      <alignment horizontal="left" vertical="center"/>
    </xf>
    <xf numFmtId="0" fontId="3" fillId="4" borderId="13" xfId="3" applyFont="1" applyBorder="1" applyAlignment="1">
      <alignment horizontal="left" vertical="center"/>
    </xf>
    <xf numFmtId="0" fontId="3" fillId="4" borderId="14" xfId="3" applyFont="1" applyBorder="1" applyAlignment="1">
      <alignment horizontal="left" vertical="center"/>
    </xf>
    <xf numFmtId="0" fontId="1" fillId="3" borderId="22" xfId="2" applyBorder="1"/>
    <xf numFmtId="169" fontId="1" fillId="3" borderId="3" xfId="2" applyNumberFormat="1" applyBorder="1" applyAlignment="1">
      <alignment horizontal="right" vertical="center"/>
    </xf>
    <xf numFmtId="169" fontId="1" fillId="3" borderId="20" xfId="2" applyNumberFormat="1" applyBorder="1" applyAlignment="1">
      <alignment horizontal="right" vertical="center"/>
    </xf>
    <xf numFmtId="169" fontId="1" fillId="3" borderId="2" xfId="2" applyNumberFormat="1" applyBorder="1" applyAlignment="1">
      <alignment horizontal="right" vertical="center"/>
    </xf>
    <xf numFmtId="0" fontId="2" fillId="5" borderId="16" xfId="4" applyFont="1" applyBorder="1" applyAlignment="1">
      <alignment horizontal="center" vertical="center" wrapText="1"/>
    </xf>
    <xf numFmtId="0" fontId="2" fillId="5" borderId="17" xfId="4" applyFont="1" applyBorder="1" applyAlignment="1">
      <alignment horizontal="center" vertical="center" wrapText="1"/>
    </xf>
    <xf numFmtId="0" fontId="2" fillId="5" borderId="18" xfId="4" applyFont="1" applyBorder="1" applyAlignment="1">
      <alignment horizontal="center" vertical="center" wrapText="1"/>
    </xf>
    <xf numFmtId="0" fontId="2" fillId="5" borderId="12" xfId="4" applyFont="1" applyBorder="1" applyAlignment="1">
      <alignment horizontal="center" vertical="center" wrapText="1"/>
    </xf>
    <xf numFmtId="0" fontId="2" fillId="5" borderId="14" xfId="4" applyFont="1" applyBorder="1" applyAlignment="1">
      <alignment horizontal="center" vertical="center" wrapText="1"/>
    </xf>
    <xf numFmtId="0" fontId="2" fillId="5" borderId="12" xfId="4" applyFont="1" applyBorder="1" applyAlignment="1">
      <alignment horizontal="center" vertical="center"/>
    </xf>
    <xf numFmtId="0" fontId="2" fillId="5" borderId="13" xfId="4" applyFont="1" applyBorder="1" applyAlignment="1">
      <alignment horizontal="center" vertical="center"/>
    </xf>
    <xf numFmtId="0" fontId="2" fillId="5" borderId="14" xfId="4" applyFont="1" applyBorder="1" applyAlignment="1">
      <alignment horizontal="center" vertical="center"/>
    </xf>
    <xf numFmtId="169" fontId="2" fillId="5" borderId="14" xfId="4" applyNumberFormat="1" applyFont="1" applyBorder="1" applyAlignment="1">
      <alignment horizontal="right" vertical="center"/>
    </xf>
    <xf numFmtId="169" fontId="2" fillId="5" borderId="6" xfId="4" applyNumberFormat="1" applyFont="1" applyBorder="1" applyAlignment="1">
      <alignment horizontal="right" vertical="center"/>
    </xf>
    <xf numFmtId="0" fontId="2" fillId="2" borderId="12" xfId="1" applyFont="1" applyBorder="1" applyAlignment="1">
      <alignment horizontal="left" vertical="center"/>
    </xf>
    <xf numFmtId="0" fontId="2" fillId="2" borderId="13" xfId="1" applyFont="1" applyBorder="1" applyAlignment="1">
      <alignment horizontal="left" vertical="center"/>
    </xf>
    <xf numFmtId="0" fontId="2" fillId="2" borderId="14" xfId="1" applyFont="1" applyBorder="1" applyAlignment="1">
      <alignment horizontal="left" vertical="center"/>
    </xf>
    <xf numFmtId="0" fontId="2" fillId="5" borderId="12" xfId="4" applyFont="1" applyBorder="1" applyAlignment="1">
      <alignment horizontal="left" vertical="center"/>
    </xf>
    <xf numFmtId="0" fontId="2" fillId="5" borderId="13" xfId="4" applyFont="1" applyBorder="1" applyAlignment="1">
      <alignment horizontal="left" vertical="center"/>
    </xf>
    <xf numFmtId="0" fontId="2" fillId="5" borderId="14" xfId="4" applyFont="1" applyBorder="1" applyAlignment="1">
      <alignment horizontal="left" vertical="center"/>
    </xf>
    <xf numFmtId="0" fontId="2" fillId="2" borderId="12" xfId="1" applyFont="1" applyBorder="1" applyAlignment="1">
      <alignment vertical="center"/>
    </xf>
    <xf numFmtId="0" fontId="2" fillId="2" borderId="13" xfId="1" applyFont="1" applyBorder="1" applyAlignment="1">
      <alignment vertical="center"/>
    </xf>
    <xf numFmtId="0" fontId="2" fillId="2" borderId="6" xfId="1" applyFont="1" applyBorder="1" applyAlignment="1">
      <alignment horizontal="center" vertical="center"/>
    </xf>
    <xf numFmtId="0" fontId="3" fillId="3" borderId="8" xfId="2" applyFont="1" applyBorder="1" applyAlignment="1">
      <alignment horizontal="left"/>
    </xf>
    <xf numFmtId="0" fontId="3" fillId="3" borderId="5" xfId="2" applyFont="1" applyBorder="1" applyAlignment="1">
      <alignment horizontal="left"/>
    </xf>
    <xf numFmtId="0" fontId="3" fillId="3" borderId="7" xfId="2" applyFont="1" applyBorder="1" applyAlignment="1">
      <alignment horizontal="left"/>
    </xf>
    <xf numFmtId="0" fontId="3" fillId="3" borderId="15" xfId="2" applyFont="1" applyBorder="1" applyAlignment="1">
      <alignment horizontal="left"/>
    </xf>
    <xf numFmtId="0" fontId="3" fillId="3" borderId="4" xfId="2" applyFont="1" applyBorder="1" applyAlignment="1">
      <alignment horizontal="left"/>
    </xf>
    <xf numFmtId="0" fontId="3" fillId="3" borderId="11" xfId="2" applyFont="1" applyBorder="1" applyAlignment="1">
      <alignment horizontal="left"/>
    </xf>
    <xf numFmtId="0" fontId="3" fillId="4" borderId="6" xfId="3" applyFont="1" applyBorder="1" applyAlignment="1">
      <alignment vertical="center"/>
    </xf>
    <xf numFmtId="0" fontId="0" fillId="3" borderId="9" xfId="2" applyFont="1" applyBorder="1"/>
    <xf numFmtId="0" fontId="0" fillId="3" borderId="19" xfId="2" applyFont="1" applyBorder="1"/>
    <xf numFmtId="0" fontId="0" fillId="3" borderId="22" xfId="2" applyFont="1" applyBorder="1"/>
    <xf numFmtId="169" fontId="3" fillId="4" borderId="12" xfId="3" applyNumberFormat="1" applyFont="1" applyBorder="1" applyAlignment="1">
      <alignment vertical="center"/>
    </xf>
    <xf numFmtId="169" fontId="3" fillId="4" borderId="6" xfId="3" applyNumberFormat="1" applyFont="1" applyBorder="1" applyAlignment="1">
      <alignment vertical="center"/>
    </xf>
    <xf numFmtId="0" fontId="0" fillId="3" borderId="23" xfId="2" applyFont="1" applyBorder="1"/>
    <xf numFmtId="0" fontId="1" fillId="3" borderId="24" xfId="2" applyBorder="1"/>
    <xf numFmtId="0" fontId="3" fillId="3" borderId="19" xfId="2" applyFont="1" applyBorder="1"/>
    <xf numFmtId="0" fontId="3" fillId="3" borderId="11" xfId="2" applyFont="1" applyBorder="1" applyAlignment="1">
      <alignment horizontal="left"/>
    </xf>
    <xf numFmtId="0" fontId="0" fillId="3" borderId="15" xfId="2" applyFont="1" applyBorder="1" applyAlignment="1">
      <alignment horizontal="left"/>
    </xf>
  </cellXfs>
  <cellStyles count="5">
    <cellStyle name="20% - Énfasis1" xfId="2" builtinId="30"/>
    <cellStyle name="40% - Énfasis1" xfId="3" builtinId="31"/>
    <cellStyle name="Énfasis1" xfId="1" builtinId="29"/>
    <cellStyle name="Énfasis5" xfId="4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tabSelected="1" topLeftCell="A22" zoomScale="120" zoomScaleNormal="120" workbookViewId="0">
      <selection activeCell="C35" sqref="C35"/>
    </sheetView>
  </sheetViews>
  <sheetFormatPr baseColWidth="10" defaultRowHeight="15" x14ac:dyDescent="0.25"/>
  <cols>
    <col min="2" max="2" width="42.85546875" customWidth="1"/>
    <col min="3" max="3" width="13.85546875" customWidth="1"/>
    <col min="4" max="5" width="13" customWidth="1"/>
    <col min="6" max="6" width="14.85546875" customWidth="1"/>
    <col min="8" max="12" width="12" customWidth="1"/>
  </cols>
  <sheetData>
    <row r="1" spans="2:14" ht="15.75" thickBot="1" x14ac:dyDescent="0.3">
      <c r="B1" s="1"/>
      <c r="C1" s="1"/>
      <c r="D1" s="1"/>
      <c r="E1" s="1"/>
      <c r="F1" s="1"/>
    </row>
    <row r="2" spans="2:14" ht="26.25" customHeight="1" thickBot="1" x14ac:dyDescent="0.3">
      <c r="B2" s="28" t="s">
        <v>5</v>
      </c>
      <c r="C2" s="29"/>
      <c r="D2" s="29"/>
      <c r="E2" s="29"/>
      <c r="F2" s="30"/>
    </row>
    <row r="3" spans="2:14" ht="38.25" customHeight="1" thickBot="1" x14ac:dyDescent="0.3">
      <c r="B3" s="23" t="s">
        <v>3</v>
      </c>
      <c r="C3" s="24" t="s">
        <v>26</v>
      </c>
      <c r="D3" s="25" t="s">
        <v>27</v>
      </c>
      <c r="E3" s="26" t="s">
        <v>4</v>
      </c>
      <c r="F3" s="27"/>
      <c r="H3" s="2"/>
      <c r="I3" s="2"/>
      <c r="J3" s="2"/>
      <c r="K3" s="2"/>
      <c r="L3" s="2"/>
    </row>
    <row r="4" spans="2:14" s="5" customFormat="1" ht="28.5" customHeight="1" thickBot="1" x14ac:dyDescent="0.3">
      <c r="B4" s="33" t="s">
        <v>2</v>
      </c>
      <c r="C4" s="34"/>
      <c r="D4" s="35"/>
      <c r="E4" s="41" t="s">
        <v>0</v>
      </c>
      <c r="F4" s="41" t="s">
        <v>1</v>
      </c>
    </row>
    <row r="5" spans="2:14" x14ac:dyDescent="0.25">
      <c r="B5" s="45" t="s">
        <v>6</v>
      </c>
      <c r="C5" s="46"/>
      <c r="D5" s="46"/>
      <c r="E5" s="46"/>
      <c r="F5" s="47"/>
    </row>
    <row r="6" spans="2:14" x14ac:dyDescent="0.25">
      <c r="B6" s="58" t="s">
        <v>35</v>
      </c>
      <c r="C6" s="7">
        <v>1500</v>
      </c>
      <c r="D6" s="6">
        <v>1</v>
      </c>
      <c r="E6" s="8">
        <f>C6*D6</f>
        <v>1500</v>
      </c>
      <c r="F6" s="57"/>
    </row>
    <row r="7" spans="2:14" x14ac:dyDescent="0.25">
      <c r="B7" s="49" t="s">
        <v>28</v>
      </c>
      <c r="C7" s="7">
        <v>100</v>
      </c>
      <c r="D7" s="6">
        <v>1</v>
      </c>
      <c r="E7" s="8">
        <f>C7*D7</f>
        <v>100</v>
      </c>
      <c r="F7" s="10"/>
      <c r="M7" s="3"/>
      <c r="N7" s="3"/>
    </row>
    <row r="8" spans="2:14" x14ac:dyDescent="0.25">
      <c r="B8" s="42" t="s">
        <v>7</v>
      </c>
      <c r="C8" s="43"/>
      <c r="D8" s="43"/>
      <c r="E8" s="43"/>
      <c r="F8" s="44"/>
    </row>
    <row r="9" spans="2:14" x14ac:dyDescent="0.25">
      <c r="B9" s="49" t="s">
        <v>36</v>
      </c>
      <c r="C9" s="7">
        <v>3500</v>
      </c>
      <c r="D9" s="6">
        <v>1</v>
      </c>
      <c r="E9" s="8">
        <f>C9*D9</f>
        <v>3500</v>
      </c>
      <c r="F9" s="10"/>
    </row>
    <row r="10" spans="2:14" x14ac:dyDescent="0.25">
      <c r="B10" s="49" t="s">
        <v>42</v>
      </c>
      <c r="C10" s="7">
        <v>1700</v>
      </c>
      <c r="D10" s="6">
        <v>1</v>
      </c>
      <c r="E10" s="8">
        <f t="shared" ref="E10:E11" si="0">C10*D10</f>
        <v>1700</v>
      </c>
      <c r="F10" s="10"/>
    </row>
    <row r="11" spans="2:14" x14ac:dyDescent="0.25">
      <c r="B11" s="49" t="s">
        <v>43</v>
      </c>
      <c r="C11" s="7">
        <v>1800</v>
      </c>
      <c r="D11" s="6">
        <v>1</v>
      </c>
      <c r="E11" s="8">
        <f t="shared" si="0"/>
        <v>1800</v>
      </c>
      <c r="F11" s="10"/>
    </row>
    <row r="12" spans="2:14" x14ac:dyDescent="0.25">
      <c r="B12" s="42" t="s">
        <v>8</v>
      </c>
      <c r="C12" s="43"/>
      <c r="D12" s="43"/>
      <c r="E12" s="43"/>
      <c r="F12" s="44"/>
    </row>
    <row r="13" spans="2:14" x14ac:dyDescent="0.25">
      <c r="B13" s="49" t="s">
        <v>38</v>
      </c>
      <c r="C13" s="7">
        <v>300</v>
      </c>
      <c r="D13" s="6">
        <v>1</v>
      </c>
      <c r="E13" s="8">
        <f>C13*D13</f>
        <v>300</v>
      </c>
      <c r="F13" s="11"/>
    </row>
    <row r="14" spans="2:14" x14ac:dyDescent="0.25">
      <c r="B14" s="49" t="s">
        <v>37</v>
      </c>
      <c r="C14" s="7">
        <v>300</v>
      </c>
      <c r="D14" s="6">
        <v>1</v>
      </c>
      <c r="E14" s="8">
        <f t="shared" ref="E14:E18" si="1">C14*D14</f>
        <v>300</v>
      </c>
      <c r="F14" s="11"/>
    </row>
    <row r="15" spans="2:14" x14ac:dyDescent="0.25">
      <c r="B15" s="42" t="s">
        <v>9</v>
      </c>
      <c r="C15" s="43"/>
      <c r="D15" s="43"/>
      <c r="E15" s="43"/>
      <c r="F15" s="44"/>
    </row>
    <row r="16" spans="2:14" x14ac:dyDescent="0.25">
      <c r="B16" s="49" t="s">
        <v>39</v>
      </c>
      <c r="C16" s="7">
        <v>500</v>
      </c>
      <c r="D16" s="6">
        <v>1</v>
      </c>
      <c r="E16" s="8">
        <f t="shared" si="1"/>
        <v>500</v>
      </c>
      <c r="F16" s="10"/>
    </row>
    <row r="17" spans="2:6" x14ac:dyDescent="0.25">
      <c r="B17" s="49" t="s">
        <v>40</v>
      </c>
      <c r="C17" s="7">
        <v>300</v>
      </c>
      <c r="D17" s="6">
        <v>1</v>
      </c>
      <c r="E17" s="8">
        <f t="shared" si="1"/>
        <v>300</v>
      </c>
      <c r="F17" s="10"/>
    </row>
    <row r="18" spans="2:6" ht="15.75" thickBot="1" x14ac:dyDescent="0.3">
      <c r="B18" s="49" t="s">
        <v>41</v>
      </c>
      <c r="C18" s="7">
        <v>1000</v>
      </c>
      <c r="D18" s="6">
        <v>6</v>
      </c>
      <c r="E18" s="8">
        <f t="shared" si="1"/>
        <v>6000</v>
      </c>
      <c r="F18" s="10"/>
    </row>
    <row r="19" spans="2:6" ht="18.75" customHeight="1" thickBot="1" x14ac:dyDescent="0.3">
      <c r="B19" s="16" t="s">
        <v>12</v>
      </c>
      <c r="C19" s="17"/>
      <c r="D19" s="18"/>
      <c r="E19" s="52">
        <f>SUM(E6:E18)</f>
        <v>16000</v>
      </c>
      <c r="F19" s="48"/>
    </row>
    <row r="20" spans="2:6" ht="29.25" customHeight="1" thickBot="1" x14ac:dyDescent="0.3">
      <c r="B20" s="33" t="s">
        <v>10</v>
      </c>
      <c r="C20" s="34"/>
      <c r="D20" s="35"/>
      <c r="E20" s="41" t="s">
        <v>0</v>
      </c>
      <c r="F20" s="41" t="s">
        <v>1</v>
      </c>
    </row>
    <row r="21" spans="2:6" x14ac:dyDescent="0.25">
      <c r="B21" s="50" t="s">
        <v>31</v>
      </c>
      <c r="C21" s="12">
        <v>600</v>
      </c>
      <c r="D21" s="13">
        <v>1</v>
      </c>
      <c r="E21" s="22">
        <f t="shared" ref="E21:E25" si="2">C21*D21</f>
        <v>600</v>
      </c>
      <c r="F21" s="14"/>
    </row>
    <row r="22" spans="2:6" x14ac:dyDescent="0.25">
      <c r="B22" s="49" t="s">
        <v>30</v>
      </c>
      <c r="C22" s="7">
        <v>167.22</v>
      </c>
      <c r="D22" s="13">
        <v>1</v>
      </c>
      <c r="E22" s="22">
        <f t="shared" si="2"/>
        <v>167.22</v>
      </c>
      <c r="F22" s="14"/>
    </row>
    <row r="23" spans="2:6" x14ac:dyDescent="0.25">
      <c r="B23" s="49" t="s">
        <v>29</v>
      </c>
      <c r="C23" s="7">
        <v>150</v>
      </c>
      <c r="D23" s="6">
        <v>1</v>
      </c>
      <c r="E23" s="22">
        <f t="shared" si="2"/>
        <v>150</v>
      </c>
      <c r="F23" s="11"/>
    </row>
    <row r="24" spans="2:6" x14ac:dyDescent="0.25">
      <c r="B24" s="49" t="s">
        <v>32</v>
      </c>
      <c r="C24" s="7">
        <v>300</v>
      </c>
      <c r="D24" s="6">
        <v>1</v>
      </c>
      <c r="E24" s="22">
        <f t="shared" si="2"/>
        <v>300</v>
      </c>
      <c r="F24" s="55"/>
    </row>
    <row r="25" spans="2:6" ht="15.75" thickBot="1" x14ac:dyDescent="0.3">
      <c r="B25" s="54" t="s">
        <v>44</v>
      </c>
      <c r="C25" s="7">
        <v>200</v>
      </c>
      <c r="D25" s="6">
        <v>1</v>
      </c>
      <c r="E25" s="22">
        <f t="shared" si="2"/>
        <v>200</v>
      </c>
      <c r="F25" s="55"/>
    </row>
    <row r="26" spans="2:6" ht="20.25" customHeight="1" thickBot="1" x14ac:dyDescent="0.3">
      <c r="B26" s="16" t="s">
        <v>11</v>
      </c>
      <c r="C26" s="17"/>
      <c r="D26" s="18"/>
      <c r="E26" s="52">
        <f>SUM(E21:E25)</f>
        <v>1417.22</v>
      </c>
      <c r="F26" s="53"/>
    </row>
    <row r="27" spans="2:6" s="4" customFormat="1" ht="29.25" customHeight="1" thickBot="1" x14ac:dyDescent="0.3">
      <c r="B27" s="33" t="s">
        <v>13</v>
      </c>
      <c r="C27" s="34"/>
      <c r="D27" s="35"/>
      <c r="E27" s="41" t="s">
        <v>0</v>
      </c>
      <c r="F27" s="41" t="s">
        <v>1</v>
      </c>
    </row>
    <row r="28" spans="2:6" x14ac:dyDescent="0.25">
      <c r="B28" s="56" t="s">
        <v>34</v>
      </c>
      <c r="C28" s="12"/>
      <c r="D28" s="13"/>
      <c r="E28" s="22"/>
      <c r="F28" s="22"/>
    </row>
    <row r="29" spans="2:6" ht="15.75" thickBot="1" x14ac:dyDescent="0.3">
      <c r="B29" s="49" t="s">
        <v>33</v>
      </c>
      <c r="C29" s="7">
        <v>100000</v>
      </c>
      <c r="D29" s="6">
        <v>1</v>
      </c>
      <c r="E29" s="8"/>
      <c r="F29" s="22">
        <f t="shared" ref="F29" si="3">C29*D29</f>
        <v>100000</v>
      </c>
    </row>
    <row r="30" spans="2:6" ht="19.5" customHeight="1" thickBot="1" x14ac:dyDescent="0.3">
      <c r="B30" s="16" t="s">
        <v>14</v>
      </c>
      <c r="C30" s="17"/>
      <c r="D30" s="18"/>
      <c r="E30" s="52"/>
      <c r="F30" s="52">
        <f>SUM(F28:F29)</f>
        <v>100000</v>
      </c>
    </row>
    <row r="31" spans="2:6" s="4" customFormat="1" ht="24.75" customHeight="1" thickBot="1" x14ac:dyDescent="0.3">
      <c r="B31" s="39" t="s">
        <v>15</v>
      </c>
      <c r="C31" s="40"/>
      <c r="D31" s="40"/>
      <c r="E31" s="41" t="s">
        <v>0</v>
      </c>
      <c r="F31" s="41" t="s">
        <v>1</v>
      </c>
    </row>
    <row r="32" spans="2:6" x14ac:dyDescent="0.25">
      <c r="B32" s="45" t="s">
        <v>16</v>
      </c>
      <c r="C32" s="46"/>
      <c r="D32" s="46"/>
      <c r="E32" s="46"/>
      <c r="F32" s="47"/>
    </row>
    <row r="33" spans="2:6" x14ac:dyDescent="0.25">
      <c r="B33" s="9" t="s">
        <v>17</v>
      </c>
      <c r="C33" s="8">
        <v>1000</v>
      </c>
      <c r="D33" s="6">
        <v>1</v>
      </c>
      <c r="E33" s="8">
        <f>C33*D33</f>
        <v>1000</v>
      </c>
      <c r="F33" s="10"/>
    </row>
    <row r="34" spans="2:6" x14ac:dyDescent="0.25">
      <c r="B34" s="49" t="s">
        <v>18</v>
      </c>
      <c r="C34" s="8">
        <v>150</v>
      </c>
      <c r="D34" s="6">
        <v>1</v>
      </c>
      <c r="E34" s="8">
        <f t="shared" ref="E34:E37" si="4">C34*D34</f>
        <v>150</v>
      </c>
      <c r="F34" s="10"/>
    </row>
    <row r="35" spans="2:6" x14ac:dyDescent="0.25">
      <c r="B35" s="9" t="s">
        <v>19</v>
      </c>
      <c r="C35" s="8">
        <v>100</v>
      </c>
      <c r="D35" s="6">
        <v>1</v>
      </c>
      <c r="E35" s="8">
        <f t="shared" si="4"/>
        <v>100</v>
      </c>
      <c r="F35" s="10"/>
    </row>
    <row r="36" spans="2:6" x14ac:dyDescent="0.25">
      <c r="B36" s="9" t="s">
        <v>20</v>
      </c>
      <c r="C36" s="8">
        <v>100</v>
      </c>
      <c r="D36" s="6">
        <v>1</v>
      </c>
      <c r="E36" s="8">
        <f t="shared" si="4"/>
        <v>100</v>
      </c>
      <c r="F36" s="10"/>
    </row>
    <row r="37" spans="2:6" x14ac:dyDescent="0.25">
      <c r="B37" s="9" t="s">
        <v>21</v>
      </c>
      <c r="C37" s="8">
        <v>30</v>
      </c>
      <c r="D37" s="6">
        <v>1</v>
      </c>
      <c r="E37" s="8">
        <f t="shared" si="4"/>
        <v>30</v>
      </c>
      <c r="F37" s="10"/>
    </row>
    <row r="38" spans="2:6" x14ac:dyDescent="0.25">
      <c r="B38" s="42" t="s">
        <v>24</v>
      </c>
      <c r="C38" s="43"/>
      <c r="D38" s="43"/>
      <c r="E38" s="43"/>
      <c r="F38" s="44"/>
    </row>
    <row r="39" spans="2:6" x14ac:dyDescent="0.25">
      <c r="B39" s="9" t="s">
        <v>17</v>
      </c>
      <c r="C39" s="8">
        <v>850</v>
      </c>
      <c r="D39" s="6">
        <v>1</v>
      </c>
      <c r="E39" s="8">
        <f t="shared" ref="E39:E42" si="5">C39*D39</f>
        <v>850</v>
      </c>
      <c r="F39" s="10"/>
    </row>
    <row r="40" spans="2:6" x14ac:dyDescent="0.25">
      <c r="B40" s="19" t="s">
        <v>45</v>
      </c>
      <c r="C40" s="20">
        <v>300</v>
      </c>
      <c r="D40" s="15">
        <v>1</v>
      </c>
      <c r="E40" s="8">
        <f t="shared" si="5"/>
        <v>300</v>
      </c>
      <c r="F40" s="21"/>
    </row>
    <row r="41" spans="2:6" x14ac:dyDescent="0.25">
      <c r="B41" s="51" t="s">
        <v>46</v>
      </c>
      <c r="C41" s="20">
        <v>150</v>
      </c>
      <c r="D41" s="15">
        <v>1</v>
      </c>
      <c r="E41" s="8">
        <f t="shared" si="5"/>
        <v>150</v>
      </c>
      <c r="F41" s="21"/>
    </row>
    <row r="42" spans="2:6" ht="15.75" thickBot="1" x14ac:dyDescent="0.3">
      <c r="B42" s="19" t="s">
        <v>25</v>
      </c>
      <c r="C42" s="20">
        <v>100</v>
      </c>
      <c r="D42" s="15">
        <v>1</v>
      </c>
      <c r="E42" s="8">
        <f t="shared" si="5"/>
        <v>100</v>
      </c>
      <c r="F42" s="21"/>
    </row>
    <row r="43" spans="2:6" ht="20.25" customHeight="1" thickBot="1" x14ac:dyDescent="0.3">
      <c r="B43" s="16" t="s">
        <v>22</v>
      </c>
      <c r="C43" s="17"/>
      <c r="D43" s="18"/>
      <c r="E43" s="52">
        <f>SUM(E33:E42)</f>
        <v>2780</v>
      </c>
      <c r="F43" s="48"/>
    </row>
    <row r="44" spans="2:6" ht="24.75" customHeight="1" thickBot="1" x14ac:dyDescent="0.3">
      <c r="B44" s="36" t="s">
        <v>23</v>
      </c>
      <c r="C44" s="37"/>
      <c r="D44" s="38"/>
      <c r="E44" s="32">
        <f>SUM(E19+E26+E30+E43)</f>
        <v>20197.22</v>
      </c>
      <c r="F44" s="31">
        <f>SUM(F19+F26+F30+F43)</f>
        <v>100000</v>
      </c>
    </row>
  </sheetData>
  <mergeCells count="18">
    <mergeCell ref="B43:D43"/>
    <mergeCell ref="B44:D44"/>
    <mergeCell ref="B30:D30"/>
    <mergeCell ref="B8:F8"/>
    <mergeCell ref="B12:F12"/>
    <mergeCell ref="B15:F15"/>
    <mergeCell ref="B38:F38"/>
    <mergeCell ref="B31:D31"/>
    <mergeCell ref="B26:D26"/>
    <mergeCell ref="B19:D19"/>
    <mergeCell ref="B27:D27"/>
    <mergeCell ref="B32:F32"/>
    <mergeCell ref="M7:N7"/>
    <mergeCell ref="B2:F2"/>
    <mergeCell ref="E3:F3"/>
    <mergeCell ref="B4:D4"/>
    <mergeCell ref="B5:F5"/>
    <mergeCell ref="B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</dc:creator>
  <cp:lastModifiedBy>Alexs</cp:lastModifiedBy>
  <dcterms:created xsi:type="dcterms:W3CDTF">2017-08-15T17:00:50Z</dcterms:created>
  <dcterms:modified xsi:type="dcterms:W3CDTF">2017-08-15T21:39:45Z</dcterms:modified>
</cp:coreProperties>
</file>