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lexs\Desktop\YouTube\Excel Shortcuts 2\"/>
    </mc:Choice>
  </mc:AlternateContent>
  <xr:revisionPtr revIDLastSave="0" documentId="13_ncr:1_{EDFFA2BB-19C5-4D49-BD2B-EFAA992552FA}" xr6:coauthVersionLast="47" xr6:coauthVersionMax="47" xr10:uidLastSave="{00000000-0000-0000-0000-000000000000}"/>
  <bookViews>
    <workbookView xWindow="-108" yWindow="-108" windowWidth="23256" windowHeight="13896" xr2:uid="{9E2DE7A1-0BC3-4671-BC11-D4B06FBA9176}"/>
  </bookViews>
  <sheets>
    <sheet name="Sales Overview Dashboard" sheetId="11" r:id="rId1"/>
    <sheet name="Keys" sheetId="7" r:id="rId2"/>
    <sheet name="Raw Data" sheetId="5" r:id="rId3"/>
    <sheet name="Queried Data" sheetId="4" r:id="rId4"/>
    <sheet name="Data Generator" sheetId="2" r:id="rId5"/>
  </sheets>
  <definedNames>
    <definedName name="_xlchart.v1.0" hidden="1">'Raw Data'!$C$2:$C$495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2" i="2"/>
  <c r="C1" i="7"/>
  <c r="C2" i="7" s="1"/>
  <c r="C12" i="11" a="1"/>
  <c r="C12" i="11" s="1"/>
  <c r="B13" i="11" a="1"/>
  <c r="B13" i="11" s="1"/>
  <c r="B7" i="11"/>
  <c r="L4" i="11"/>
  <c r="I4" i="11"/>
  <c r="E4" i="11"/>
  <c r="B3" i="2"/>
  <c r="G3" i="2" s="1"/>
  <c r="D3" i="2"/>
  <c r="E3" i="2"/>
  <c r="F3" i="2" a="1"/>
  <c r="F3" i="2" s="1"/>
  <c r="B4" i="2"/>
  <c r="G4" i="2" s="1"/>
  <c r="D4" i="2"/>
  <c r="E4" i="2"/>
  <c r="F4" i="2" a="1"/>
  <c r="F4" i="2" s="1"/>
  <c r="B5" i="2"/>
  <c r="G5" i="2" s="1"/>
  <c r="D5" i="2"/>
  <c r="E5" i="2"/>
  <c r="F5" i="2" a="1"/>
  <c r="F5" i="2" s="1"/>
  <c r="B6" i="2"/>
  <c r="G6" i="2" s="1"/>
  <c r="D6" i="2"/>
  <c r="E6" i="2"/>
  <c r="F6" i="2" a="1"/>
  <c r="F6" i="2" s="1"/>
  <c r="B7" i="2"/>
  <c r="G7" i="2" s="1"/>
  <c r="D7" i="2"/>
  <c r="E7" i="2"/>
  <c r="F7" i="2" a="1"/>
  <c r="F7" i="2" s="1"/>
  <c r="B8" i="2"/>
  <c r="G8" i="2" s="1"/>
  <c r="D8" i="2"/>
  <c r="E8" i="2"/>
  <c r="F8" i="2" a="1"/>
  <c r="F8" i="2" s="1"/>
  <c r="B9" i="2"/>
  <c r="G9" i="2" s="1"/>
  <c r="D9" i="2"/>
  <c r="E9" i="2"/>
  <c r="F9" i="2" a="1"/>
  <c r="F9" i="2" s="1"/>
  <c r="B10" i="2"/>
  <c r="G10" i="2" s="1"/>
  <c r="D10" i="2"/>
  <c r="E10" i="2"/>
  <c r="F10" i="2" a="1"/>
  <c r="F10" i="2" s="1"/>
  <c r="B11" i="2"/>
  <c r="G11" i="2" s="1"/>
  <c r="D11" i="2"/>
  <c r="E11" i="2"/>
  <c r="F11" i="2" a="1"/>
  <c r="F11" i="2" s="1"/>
  <c r="B12" i="2"/>
  <c r="G12" i="2" s="1"/>
  <c r="D12" i="2"/>
  <c r="E12" i="2"/>
  <c r="F12" i="2" a="1"/>
  <c r="F12" i="2" s="1"/>
  <c r="B13" i="2"/>
  <c r="G13" i="2" s="1"/>
  <c r="D13" i="2"/>
  <c r="E13" i="2"/>
  <c r="F13" i="2" a="1"/>
  <c r="F13" i="2" s="1"/>
  <c r="B14" i="2"/>
  <c r="G14" i="2" s="1"/>
  <c r="D14" i="2"/>
  <c r="E14" i="2"/>
  <c r="F14" i="2" a="1"/>
  <c r="F14" i="2" s="1"/>
  <c r="B15" i="2"/>
  <c r="G15" i="2" s="1"/>
  <c r="D15" i="2"/>
  <c r="E15" i="2"/>
  <c r="F15" i="2" a="1"/>
  <c r="F15" i="2" s="1"/>
  <c r="B16" i="2"/>
  <c r="G16" i="2" s="1"/>
  <c r="D16" i="2"/>
  <c r="E16" i="2"/>
  <c r="F16" i="2" a="1"/>
  <c r="F16" i="2" s="1"/>
  <c r="B17" i="2"/>
  <c r="G17" i="2" s="1"/>
  <c r="D17" i="2"/>
  <c r="E17" i="2"/>
  <c r="F17" i="2" a="1"/>
  <c r="F17" i="2" s="1"/>
  <c r="B18" i="2"/>
  <c r="G18" i="2" s="1"/>
  <c r="D18" i="2"/>
  <c r="E18" i="2"/>
  <c r="F18" i="2" a="1"/>
  <c r="F18" i="2" s="1"/>
  <c r="B19" i="2"/>
  <c r="G19" i="2" s="1"/>
  <c r="D19" i="2"/>
  <c r="E19" i="2"/>
  <c r="F19" i="2" a="1"/>
  <c r="F19" i="2" s="1"/>
  <c r="B20" i="2"/>
  <c r="G20" i="2" s="1"/>
  <c r="D20" i="2"/>
  <c r="E20" i="2"/>
  <c r="F20" i="2" a="1"/>
  <c r="F20" i="2" s="1"/>
  <c r="B21" i="2"/>
  <c r="G21" i="2" s="1"/>
  <c r="D21" i="2"/>
  <c r="E21" i="2"/>
  <c r="F21" i="2" a="1"/>
  <c r="F21" i="2" s="1"/>
  <c r="B22" i="2"/>
  <c r="G22" i="2" s="1"/>
  <c r="D22" i="2"/>
  <c r="E22" i="2"/>
  <c r="F22" i="2" a="1"/>
  <c r="F22" i="2" s="1"/>
  <c r="B23" i="2"/>
  <c r="G23" i="2" s="1"/>
  <c r="D23" i="2"/>
  <c r="E23" i="2"/>
  <c r="F23" i="2" a="1"/>
  <c r="F23" i="2" s="1"/>
  <c r="B24" i="2"/>
  <c r="G24" i="2" s="1"/>
  <c r="D24" i="2"/>
  <c r="E24" i="2"/>
  <c r="F24" i="2" a="1"/>
  <c r="F24" i="2" s="1"/>
  <c r="B25" i="2"/>
  <c r="G25" i="2" s="1"/>
  <c r="D25" i="2"/>
  <c r="E25" i="2"/>
  <c r="F25" i="2" a="1"/>
  <c r="F25" i="2" s="1"/>
  <c r="B26" i="2"/>
  <c r="G26" i="2" s="1"/>
  <c r="D26" i="2"/>
  <c r="E26" i="2"/>
  <c r="F26" i="2" a="1"/>
  <c r="F26" i="2" s="1"/>
  <c r="B27" i="2"/>
  <c r="G27" i="2" s="1"/>
  <c r="D27" i="2"/>
  <c r="E27" i="2"/>
  <c r="F27" i="2" a="1"/>
  <c r="F27" i="2" s="1"/>
  <c r="B28" i="2"/>
  <c r="G28" i="2" s="1"/>
  <c r="D28" i="2"/>
  <c r="E28" i="2"/>
  <c r="F28" i="2" a="1"/>
  <c r="F28" i="2" s="1"/>
  <c r="B29" i="2"/>
  <c r="G29" i="2" s="1"/>
  <c r="D29" i="2"/>
  <c r="E29" i="2"/>
  <c r="F29" i="2" a="1"/>
  <c r="F29" i="2" s="1"/>
  <c r="B30" i="2"/>
  <c r="G30" i="2" s="1"/>
  <c r="D30" i="2"/>
  <c r="E30" i="2"/>
  <c r="F30" i="2" a="1"/>
  <c r="F30" i="2" s="1"/>
  <c r="B31" i="2"/>
  <c r="G31" i="2" s="1"/>
  <c r="D31" i="2"/>
  <c r="E31" i="2"/>
  <c r="F31" i="2" a="1"/>
  <c r="F31" i="2" s="1"/>
  <c r="B32" i="2"/>
  <c r="G32" i="2" s="1"/>
  <c r="D32" i="2"/>
  <c r="E32" i="2"/>
  <c r="F32" i="2" a="1"/>
  <c r="F32" i="2" s="1"/>
  <c r="B33" i="2"/>
  <c r="G33" i="2" s="1"/>
  <c r="D33" i="2"/>
  <c r="E33" i="2"/>
  <c r="F33" i="2" a="1"/>
  <c r="F33" i="2" s="1"/>
  <c r="B34" i="2"/>
  <c r="G34" i="2" s="1"/>
  <c r="D34" i="2"/>
  <c r="E34" i="2"/>
  <c r="F34" i="2" a="1"/>
  <c r="F34" i="2" s="1"/>
  <c r="B35" i="2"/>
  <c r="G35" i="2" s="1"/>
  <c r="D35" i="2"/>
  <c r="E35" i="2"/>
  <c r="F35" i="2" a="1"/>
  <c r="F35" i="2" s="1"/>
  <c r="B36" i="2"/>
  <c r="G36" i="2" s="1"/>
  <c r="D36" i="2"/>
  <c r="E36" i="2"/>
  <c r="F36" i="2" a="1"/>
  <c r="F36" i="2" s="1"/>
  <c r="B37" i="2"/>
  <c r="G37" i="2" s="1"/>
  <c r="D37" i="2"/>
  <c r="E37" i="2"/>
  <c r="F37" i="2" a="1"/>
  <c r="F37" i="2" s="1"/>
  <c r="B38" i="2"/>
  <c r="G38" i="2" s="1"/>
  <c r="D38" i="2"/>
  <c r="E38" i="2"/>
  <c r="F38" i="2" a="1"/>
  <c r="F38" i="2" s="1"/>
  <c r="B39" i="2"/>
  <c r="G39" i="2" s="1"/>
  <c r="D39" i="2"/>
  <c r="E39" i="2"/>
  <c r="F39" i="2" a="1"/>
  <c r="F39" i="2" s="1"/>
  <c r="B40" i="2"/>
  <c r="G40" i="2" s="1"/>
  <c r="D40" i="2"/>
  <c r="E40" i="2"/>
  <c r="F40" i="2" a="1"/>
  <c r="F40" i="2" s="1"/>
  <c r="B41" i="2"/>
  <c r="G41" i="2" s="1"/>
  <c r="D41" i="2"/>
  <c r="E41" i="2"/>
  <c r="F41" i="2" a="1"/>
  <c r="F41" i="2" s="1"/>
  <c r="B42" i="2"/>
  <c r="G42" i="2" s="1"/>
  <c r="D42" i="2"/>
  <c r="E42" i="2"/>
  <c r="F42" i="2" a="1"/>
  <c r="F42" i="2" s="1"/>
  <c r="B43" i="2"/>
  <c r="G43" i="2" s="1"/>
  <c r="D43" i="2"/>
  <c r="E43" i="2"/>
  <c r="F43" i="2" a="1"/>
  <c r="F43" i="2" s="1"/>
  <c r="B44" i="2"/>
  <c r="G44" i="2" s="1"/>
  <c r="D44" i="2"/>
  <c r="E44" i="2"/>
  <c r="F44" i="2" a="1"/>
  <c r="F44" i="2" s="1"/>
  <c r="B45" i="2"/>
  <c r="G45" i="2" s="1"/>
  <c r="D45" i="2"/>
  <c r="E45" i="2"/>
  <c r="F45" i="2" a="1"/>
  <c r="F45" i="2" s="1"/>
  <c r="B46" i="2"/>
  <c r="G46" i="2" s="1"/>
  <c r="D46" i="2"/>
  <c r="E46" i="2"/>
  <c r="F46" i="2" a="1"/>
  <c r="F46" i="2" s="1"/>
  <c r="B47" i="2"/>
  <c r="G47" i="2" s="1"/>
  <c r="D47" i="2"/>
  <c r="E47" i="2"/>
  <c r="F47" i="2" a="1"/>
  <c r="F47" i="2" s="1"/>
  <c r="B48" i="2"/>
  <c r="G48" i="2" s="1"/>
  <c r="D48" i="2"/>
  <c r="E48" i="2"/>
  <c r="F48" i="2" a="1"/>
  <c r="F48" i="2" s="1"/>
  <c r="B49" i="2"/>
  <c r="G49" i="2" s="1"/>
  <c r="D49" i="2"/>
  <c r="E49" i="2"/>
  <c r="F49" i="2" a="1"/>
  <c r="F49" i="2" s="1"/>
  <c r="B50" i="2"/>
  <c r="G50" i="2" s="1"/>
  <c r="D50" i="2"/>
  <c r="E50" i="2"/>
  <c r="F50" i="2" a="1"/>
  <c r="F50" i="2" s="1"/>
  <c r="B51" i="2"/>
  <c r="G51" i="2" s="1"/>
  <c r="D51" i="2"/>
  <c r="E51" i="2"/>
  <c r="F51" i="2" a="1"/>
  <c r="F51" i="2" s="1"/>
  <c r="B52" i="2"/>
  <c r="G52" i="2" s="1"/>
  <c r="D52" i="2"/>
  <c r="E52" i="2"/>
  <c r="F52" i="2" a="1"/>
  <c r="F52" i="2" s="1"/>
  <c r="B53" i="2"/>
  <c r="G53" i="2" s="1"/>
  <c r="D53" i="2"/>
  <c r="E53" i="2"/>
  <c r="F53" i="2" a="1"/>
  <c r="F53" i="2" s="1"/>
  <c r="B54" i="2"/>
  <c r="G54" i="2" s="1"/>
  <c r="D54" i="2"/>
  <c r="E54" i="2"/>
  <c r="F54" i="2" a="1"/>
  <c r="F54" i="2" s="1"/>
  <c r="B55" i="2"/>
  <c r="G55" i="2" s="1"/>
  <c r="D55" i="2"/>
  <c r="E55" i="2"/>
  <c r="F55" i="2" a="1"/>
  <c r="F55" i="2" s="1"/>
  <c r="B56" i="2"/>
  <c r="G56" i="2" s="1"/>
  <c r="D56" i="2"/>
  <c r="E56" i="2"/>
  <c r="F56" i="2" a="1"/>
  <c r="F56" i="2" s="1"/>
  <c r="B57" i="2"/>
  <c r="G57" i="2" s="1"/>
  <c r="D57" i="2"/>
  <c r="E57" i="2"/>
  <c r="F57" i="2" a="1"/>
  <c r="F57" i="2" s="1"/>
  <c r="B58" i="2"/>
  <c r="G58" i="2" s="1"/>
  <c r="D58" i="2"/>
  <c r="E58" i="2"/>
  <c r="F58" i="2" a="1"/>
  <c r="F58" i="2" s="1"/>
  <c r="B59" i="2"/>
  <c r="G59" i="2" s="1"/>
  <c r="D59" i="2"/>
  <c r="E59" i="2"/>
  <c r="F59" i="2" a="1"/>
  <c r="F59" i="2" s="1"/>
  <c r="B60" i="2"/>
  <c r="G60" i="2" s="1"/>
  <c r="D60" i="2"/>
  <c r="E60" i="2"/>
  <c r="F60" i="2" a="1"/>
  <c r="F60" i="2" s="1"/>
  <c r="B61" i="2"/>
  <c r="G61" i="2" s="1"/>
  <c r="D61" i="2"/>
  <c r="E61" i="2"/>
  <c r="F61" i="2" a="1"/>
  <c r="F61" i="2" s="1"/>
  <c r="B62" i="2"/>
  <c r="G62" i="2" s="1"/>
  <c r="D62" i="2"/>
  <c r="E62" i="2"/>
  <c r="F62" i="2" a="1"/>
  <c r="F62" i="2" s="1"/>
  <c r="B63" i="2"/>
  <c r="G63" i="2" s="1"/>
  <c r="D63" i="2"/>
  <c r="E63" i="2"/>
  <c r="F63" i="2" a="1"/>
  <c r="F63" i="2" s="1"/>
  <c r="B64" i="2"/>
  <c r="G64" i="2" s="1"/>
  <c r="D64" i="2"/>
  <c r="E64" i="2"/>
  <c r="F64" i="2" a="1"/>
  <c r="F64" i="2" s="1"/>
  <c r="B65" i="2"/>
  <c r="G65" i="2" s="1"/>
  <c r="D65" i="2"/>
  <c r="E65" i="2"/>
  <c r="F65" i="2" a="1"/>
  <c r="F65" i="2" s="1"/>
  <c r="B66" i="2"/>
  <c r="G66" i="2" s="1"/>
  <c r="D66" i="2"/>
  <c r="E66" i="2"/>
  <c r="F66" i="2" a="1"/>
  <c r="F66" i="2" s="1"/>
  <c r="B67" i="2"/>
  <c r="G67" i="2" s="1"/>
  <c r="D67" i="2"/>
  <c r="E67" i="2"/>
  <c r="F67" i="2" a="1"/>
  <c r="F67" i="2" s="1"/>
  <c r="B68" i="2"/>
  <c r="G68" i="2" s="1"/>
  <c r="D68" i="2"/>
  <c r="E68" i="2"/>
  <c r="F68" i="2" a="1"/>
  <c r="F68" i="2" s="1"/>
  <c r="B69" i="2"/>
  <c r="G69" i="2" s="1"/>
  <c r="D69" i="2"/>
  <c r="E69" i="2"/>
  <c r="F69" i="2" a="1"/>
  <c r="F69" i="2" s="1"/>
  <c r="B70" i="2"/>
  <c r="G70" i="2" s="1"/>
  <c r="D70" i="2"/>
  <c r="E70" i="2"/>
  <c r="F70" i="2" a="1"/>
  <c r="F70" i="2" s="1"/>
  <c r="B71" i="2"/>
  <c r="G71" i="2" s="1"/>
  <c r="D71" i="2"/>
  <c r="E71" i="2"/>
  <c r="F71" i="2" a="1"/>
  <c r="F71" i="2" s="1"/>
  <c r="B72" i="2"/>
  <c r="G72" i="2" s="1"/>
  <c r="D72" i="2"/>
  <c r="E72" i="2"/>
  <c r="F72" i="2" a="1"/>
  <c r="F72" i="2" s="1"/>
  <c r="B73" i="2"/>
  <c r="G73" i="2" s="1"/>
  <c r="D73" i="2"/>
  <c r="E73" i="2"/>
  <c r="F73" i="2" a="1"/>
  <c r="F73" i="2" s="1"/>
  <c r="B74" i="2"/>
  <c r="G74" i="2" s="1"/>
  <c r="D74" i="2"/>
  <c r="E74" i="2"/>
  <c r="F74" i="2" a="1"/>
  <c r="F74" i="2" s="1"/>
  <c r="B75" i="2"/>
  <c r="G75" i="2" s="1"/>
  <c r="D75" i="2"/>
  <c r="E75" i="2"/>
  <c r="F75" i="2" a="1"/>
  <c r="F75" i="2" s="1"/>
  <c r="B76" i="2"/>
  <c r="G76" i="2" s="1"/>
  <c r="D76" i="2"/>
  <c r="E76" i="2"/>
  <c r="F76" i="2" a="1"/>
  <c r="F76" i="2" s="1"/>
  <c r="B77" i="2"/>
  <c r="G77" i="2" s="1"/>
  <c r="D77" i="2"/>
  <c r="E77" i="2"/>
  <c r="F77" i="2" a="1"/>
  <c r="F77" i="2" s="1"/>
  <c r="B78" i="2"/>
  <c r="G78" i="2" s="1"/>
  <c r="D78" i="2"/>
  <c r="E78" i="2"/>
  <c r="F78" i="2" a="1"/>
  <c r="F78" i="2" s="1"/>
  <c r="B79" i="2"/>
  <c r="G79" i="2" s="1"/>
  <c r="D79" i="2"/>
  <c r="E79" i="2"/>
  <c r="F79" i="2" a="1"/>
  <c r="F79" i="2" s="1"/>
  <c r="B80" i="2"/>
  <c r="G80" i="2" s="1"/>
  <c r="D80" i="2"/>
  <c r="E80" i="2"/>
  <c r="F80" i="2" a="1"/>
  <c r="F80" i="2" s="1"/>
  <c r="B81" i="2"/>
  <c r="G81" i="2" s="1"/>
  <c r="D81" i="2"/>
  <c r="E81" i="2"/>
  <c r="F81" i="2" a="1"/>
  <c r="F81" i="2" s="1"/>
  <c r="B82" i="2"/>
  <c r="G82" i="2" s="1"/>
  <c r="D82" i="2"/>
  <c r="E82" i="2"/>
  <c r="F82" i="2" a="1"/>
  <c r="F82" i="2" s="1"/>
  <c r="B83" i="2"/>
  <c r="G83" i="2" s="1"/>
  <c r="D83" i="2"/>
  <c r="E83" i="2"/>
  <c r="F83" i="2" a="1"/>
  <c r="F83" i="2" s="1"/>
  <c r="B84" i="2"/>
  <c r="G84" i="2" s="1"/>
  <c r="D84" i="2"/>
  <c r="E84" i="2"/>
  <c r="F84" i="2" a="1"/>
  <c r="F84" i="2" s="1"/>
  <c r="B85" i="2"/>
  <c r="G85" i="2" s="1"/>
  <c r="D85" i="2"/>
  <c r="E85" i="2"/>
  <c r="F85" i="2" a="1"/>
  <c r="F85" i="2" s="1"/>
  <c r="B86" i="2"/>
  <c r="G86" i="2" s="1"/>
  <c r="D86" i="2"/>
  <c r="E86" i="2"/>
  <c r="F86" i="2" a="1"/>
  <c r="F86" i="2" s="1"/>
  <c r="B87" i="2"/>
  <c r="G87" i="2" s="1"/>
  <c r="D87" i="2"/>
  <c r="E87" i="2"/>
  <c r="F87" i="2" a="1"/>
  <c r="F87" i="2" s="1"/>
  <c r="B88" i="2"/>
  <c r="G88" i="2" s="1"/>
  <c r="D88" i="2"/>
  <c r="E88" i="2"/>
  <c r="F88" i="2" a="1"/>
  <c r="F88" i="2" s="1"/>
  <c r="B89" i="2"/>
  <c r="G89" i="2" s="1"/>
  <c r="D89" i="2"/>
  <c r="E89" i="2"/>
  <c r="F89" i="2" a="1"/>
  <c r="F89" i="2" s="1"/>
  <c r="B90" i="2"/>
  <c r="G90" i="2" s="1"/>
  <c r="D90" i="2"/>
  <c r="E90" i="2"/>
  <c r="F90" i="2" a="1"/>
  <c r="F90" i="2" s="1"/>
  <c r="B91" i="2"/>
  <c r="G91" i="2" s="1"/>
  <c r="D91" i="2"/>
  <c r="E91" i="2"/>
  <c r="F91" i="2" a="1"/>
  <c r="F91" i="2" s="1"/>
  <c r="B92" i="2"/>
  <c r="G92" i="2" s="1"/>
  <c r="D92" i="2"/>
  <c r="E92" i="2"/>
  <c r="F92" i="2" a="1"/>
  <c r="F92" i="2" s="1"/>
  <c r="B93" i="2"/>
  <c r="G93" i="2" s="1"/>
  <c r="D93" i="2"/>
  <c r="E93" i="2"/>
  <c r="F93" i="2" a="1"/>
  <c r="F93" i="2" s="1"/>
  <c r="B94" i="2"/>
  <c r="G94" i="2" s="1"/>
  <c r="D94" i="2"/>
  <c r="E94" i="2"/>
  <c r="F94" i="2" a="1"/>
  <c r="F94" i="2" s="1"/>
  <c r="B95" i="2"/>
  <c r="G95" i="2" s="1"/>
  <c r="D95" i="2"/>
  <c r="E95" i="2"/>
  <c r="F95" i="2" a="1"/>
  <c r="F95" i="2" s="1"/>
  <c r="B96" i="2"/>
  <c r="G96" i="2" s="1"/>
  <c r="D96" i="2"/>
  <c r="E96" i="2"/>
  <c r="F96" i="2" a="1"/>
  <c r="F96" i="2" s="1"/>
  <c r="B97" i="2"/>
  <c r="G97" i="2" s="1"/>
  <c r="D97" i="2"/>
  <c r="E97" i="2"/>
  <c r="F97" i="2" a="1"/>
  <c r="F97" i="2" s="1"/>
  <c r="B98" i="2"/>
  <c r="G98" i="2" s="1"/>
  <c r="D98" i="2"/>
  <c r="E98" i="2"/>
  <c r="F98" i="2" a="1"/>
  <c r="F98" i="2" s="1"/>
  <c r="B99" i="2"/>
  <c r="G99" i="2" s="1"/>
  <c r="D99" i="2"/>
  <c r="E99" i="2"/>
  <c r="F99" i="2" a="1"/>
  <c r="F99" i="2" s="1"/>
  <c r="B100" i="2"/>
  <c r="G100" i="2" s="1"/>
  <c r="D100" i="2"/>
  <c r="E100" i="2"/>
  <c r="F100" i="2" a="1"/>
  <c r="F100" i="2" s="1"/>
  <c r="B101" i="2"/>
  <c r="G101" i="2" s="1"/>
  <c r="D101" i="2"/>
  <c r="E101" i="2"/>
  <c r="F101" i="2" a="1"/>
  <c r="F101" i="2" s="1"/>
  <c r="B102" i="2"/>
  <c r="G102" i="2" s="1"/>
  <c r="D102" i="2"/>
  <c r="E102" i="2"/>
  <c r="F102" i="2" a="1"/>
  <c r="F102" i="2" s="1"/>
  <c r="B103" i="2"/>
  <c r="G103" i="2" s="1"/>
  <c r="D103" i="2"/>
  <c r="E103" i="2"/>
  <c r="F103" i="2" a="1"/>
  <c r="F103" i="2" s="1"/>
  <c r="B104" i="2"/>
  <c r="G104" i="2" s="1"/>
  <c r="D104" i="2"/>
  <c r="E104" i="2"/>
  <c r="F104" i="2" a="1"/>
  <c r="F104" i="2" s="1"/>
  <c r="B105" i="2"/>
  <c r="G105" i="2" s="1"/>
  <c r="D105" i="2"/>
  <c r="E105" i="2"/>
  <c r="F105" i="2" a="1"/>
  <c r="F105" i="2" s="1"/>
  <c r="B106" i="2"/>
  <c r="G106" i="2" s="1"/>
  <c r="D106" i="2"/>
  <c r="E106" i="2"/>
  <c r="F106" i="2" a="1"/>
  <c r="F106" i="2" s="1"/>
  <c r="B107" i="2"/>
  <c r="G107" i="2" s="1"/>
  <c r="D107" i="2"/>
  <c r="E107" i="2"/>
  <c r="F107" i="2" a="1"/>
  <c r="F107" i="2" s="1"/>
  <c r="B108" i="2"/>
  <c r="G108" i="2" s="1"/>
  <c r="D108" i="2"/>
  <c r="E108" i="2"/>
  <c r="F108" i="2" a="1"/>
  <c r="F108" i="2" s="1"/>
  <c r="B109" i="2"/>
  <c r="G109" i="2" s="1"/>
  <c r="D109" i="2"/>
  <c r="E109" i="2"/>
  <c r="F109" i="2" a="1"/>
  <c r="F109" i="2" s="1"/>
  <c r="B110" i="2"/>
  <c r="G110" i="2" s="1"/>
  <c r="D110" i="2"/>
  <c r="E110" i="2"/>
  <c r="F110" i="2" a="1"/>
  <c r="F110" i="2" s="1"/>
  <c r="B111" i="2"/>
  <c r="G111" i="2" s="1"/>
  <c r="D111" i="2"/>
  <c r="E111" i="2"/>
  <c r="F111" i="2" a="1"/>
  <c r="F111" i="2" s="1"/>
  <c r="B112" i="2"/>
  <c r="G112" i="2" s="1"/>
  <c r="D112" i="2"/>
  <c r="E112" i="2"/>
  <c r="F112" i="2" a="1"/>
  <c r="F112" i="2" s="1"/>
  <c r="B113" i="2"/>
  <c r="G113" i="2" s="1"/>
  <c r="D113" i="2"/>
  <c r="E113" i="2"/>
  <c r="F113" i="2" a="1"/>
  <c r="F113" i="2" s="1"/>
  <c r="B114" i="2"/>
  <c r="G114" i="2" s="1"/>
  <c r="D114" i="2"/>
  <c r="E114" i="2"/>
  <c r="F114" i="2" a="1"/>
  <c r="F114" i="2" s="1"/>
  <c r="B115" i="2"/>
  <c r="G115" i="2" s="1"/>
  <c r="D115" i="2"/>
  <c r="E115" i="2"/>
  <c r="F115" i="2" a="1"/>
  <c r="F115" i="2" s="1"/>
  <c r="B116" i="2"/>
  <c r="G116" i="2" s="1"/>
  <c r="D116" i="2"/>
  <c r="E116" i="2"/>
  <c r="F116" i="2" a="1"/>
  <c r="F116" i="2" s="1"/>
  <c r="B117" i="2"/>
  <c r="G117" i="2" s="1"/>
  <c r="D117" i="2"/>
  <c r="E117" i="2"/>
  <c r="F117" i="2" a="1"/>
  <c r="F117" i="2" s="1"/>
  <c r="B118" i="2"/>
  <c r="G118" i="2" s="1"/>
  <c r="D118" i="2"/>
  <c r="E118" i="2"/>
  <c r="F118" i="2" a="1"/>
  <c r="F118" i="2" s="1"/>
  <c r="B119" i="2"/>
  <c r="G119" i="2" s="1"/>
  <c r="D119" i="2"/>
  <c r="E119" i="2"/>
  <c r="F119" i="2" a="1"/>
  <c r="F119" i="2" s="1"/>
  <c r="B120" i="2"/>
  <c r="G120" i="2" s="1"/>
  <c r="D120" i="2"/>
  <c r="E120" i="2"/>
  <c r="F120" i="2" a="1"/>
  <c r="F120" i="2" s="1"/>
  <c r="B121" i="2"/>
  <c r="G121" i="2" s="1"/>
  <c r="D121" i="2"/>
  <c r="E121" i="2"/>
  <c r="F121" i="2" a="1"/>
  <c r="F121" i="2" s="1"/>
  <c r="B122" i="2"/>
  <c r="G122" i="2" s="1"/>
  <c r="D122" i="2"/>
  <c r="E122" i="2"/>
  <c r="F122" i="2" a="1"/>
  <c r="F122" i="2" s="1"/>
  <c r="B123" i="2"/>
  <c r="G123" i="2" s="1"/>
  <c r="D123" i="2"/>
  <c r="E123" i="2"/>
  <c r="F123" i="2" a="1"/>
  <c r="F123" i="2" s="1"/>
  <c r="B124" i="2"/>
  <c r="G124" i="2" s="1"/>
  <c r="D124" i="2"/>
  <c r="E124" i="2"/>
  <c r="F124" i="2" a="1"/>
  <c r="F124" i="2" s="1"/>
  <c r="B125" i="2"/>
  <c r="G125" i="2" s="1"/>
  <c r="D125" i="2"/>
  <c r="E125" i="2"/>
  <c r="F125" i="2" a="1"/>
  <c r="F125" i="2" s="1"/>
  <c r="B126" i="2"/>
  <c r="G126" i="2" s="1"/>
  <c r="D126" i="2"/>
  <c r="E126" i="2"/>
  <c r="F126" i="2" a="1"/>
  <c r="F126" i="2" s="1"/>
  <c r="B127" i="2"/>
  <c r="G127" i="2" s="1"/>
  <c r="D127" i="2"/>
  <c r="E127" i="2"/>
  <c r="F127" i="2" a="1"/>
  <c r="F127" i="2" s="1"/>
  <c r="B128" i="2"/>
  <c r="G128" i="2" s="1"/>
  <c r="D128" i="2"/>
  <c r="E128" i="2"/>
  <c r="F128" i="2" a="1"/>
  <c r="F128" i="2" s="1"/>
  <c r="B129" i="2"/>
  <c r="G129" i="2" s="1"/>
  <c r="D129" i="2"/>
  <c r="E129" i="2"/>
  <c r="F129" i="2" a="1"/>
  <c r="F129" i="2" s="1"/>
  <c r="B130" i="2"/>
  <c r="G130" i="2" s="1"/>
  <c r="D130" i="2"/>
  <c r="E130" i="2"/>
  <c r="F130" i="2" a="1"/>
  <c r="F130" i="2" s="1"/>
  <c r="B131" i="2"/>
  <c r="G131" i="2" s="1"/>
  <c r="D131" i="2"/>
  <c r="E131" i="2"/>
  <c r="F131" i="2" a="1"/>
  <c r="F131" i="2" s="1"/>
  <c r="B132" i="2"/>
  <c r="G132" i="2" s="1"/>
  <c r="D132" i="2"/>
  <c r="E132" i="2"/>
  <c r="F132" i="2" a="1"/>
  <c r="F132" i="2" s="1"/>
  <c r="B133" i="2"/>
  <c r="G133" i="2" s="1"/>
  <c r="D133" i="2"/>
  <c r="E133" i="2"/>
  <c r="F133" i="2" a="1"/>
  <c r="F133" i="2" s="1"/>
  <c r="B134" i="2"/>
  <c r="G134" i="2" s="1"/>
  <c r="D134" i="2"/>
  <c r="E134" i="2"/>
  <c r="F134" i="2" a="1"/>
  <c r="F134" i="2" s="1"/>
  <c r="B135" i="2"/>
  <c r="G135" i="2" s="1"/>
  <c r="D135" i="2"/>
  <c r="E135" i="2"/>
  <c r="F135" i="2" a="1"/>
  <c r="F135" i="2" s="1"/>
  <c r="B136" i="2"/>
  <c r="G136" i="2" s="1"/>
  <c r="D136" i="2"/>
  <c r="E136" i="2"/>
  <c r="F136" i="2" a="1"/>
  <c r="F136" i="2" s="1"/>
  <c r="B137" i="2"/>
  <c r="G137" i="2" s="1"/>
  <c r="D137" i="2"/>
  <c r="E137" i="2"/>
  <c r="F137" i="2" a="1"/>
  <c r="F137" i="2" s="1"/>
  <c r="B138" i="2"/>
  <c r="G138" i="2" s="1"/>
  <c r="D138" i="2"/>
  <c r="E138" i="2"/>
  <c r="F138" i="2" a="1"/>
  <c r="F138" i="2" s="1"/>
  <c r="B139" i="2"/>
  <c r="G139" i="2" s="1"/>
  <c r="D139" i="2"/>
  <c r="E139" i="2"/>
  <c r="F139" i="2" a="1"/>
  <c r="F139" i="2" s="1"/>
  <c r="B140" i="2"/>
  <c r="G140" i="2" s="1"/>
  <c r="D140" i="2"/>
  <c r="E140" i="2"/>
  <c r="F140" i="2" a="1"/>
  <c r="F140" i="2" s="1"/>
  <c r="B141" i="2"/>
  <c r="G141" i="2" s="1"/>
  <c r="D141" i="2"/>
  <c r="E141" i="2"/>
  <c r="F141" i="2" a="1"/>
  <c r="F141" i="2" s="1"/>
  <c r="B142" i="2"/>
  <c r="G142" i="2" s="1"/>
  <c r="D142" i="2"/>
  <c r="E142" i="2"/>
  <c r="F142" i="2" a="1"/>
  <c r="F142" i="2" s="1"/>
  <c r="B143" i="2"/>
  <c r="G143" i="2" s="1"/>
  <c r="D143" i="2"/>
  <c r="E143" i="2"/>
  <c r="F143" i="2" a="1"/>
  <c r="F143" i="2" s="1"/>
  <c r="B144" i="2"/>
  <c r="G144" i="2" s="1"/>
  <c r="D144" i="2"/>
  <c r="E144" i="2"/>
  <c r="F144" i="2" a="1"/>
  <c r="F144" i="2" s="1"/>
  <c r="B145" i="2"/>
  <c r="G145" i="2" s="1"/>
  <c r="D145" i="2"/>
  <c r="E145" i="2"/>
  <c r="F145" i="2" a="1"/>
  <c r="F145" i="2" s="1"/>
  <c r="B146" i="2"/>
  <c r="G146" i="2" s="1"/>
  <c r="D146" i="2"/>
  <c r="E146" i="2"/>
  <c r="F146" i="2" a="1"/>
  <c r="F146" i="2" s="1"/>
  <c r="B147" i="2"/>
  <c r="G147" i="2" s="1"/>
  <c r="D147" i="2"/>
  <c r="E147" i="2"/>
  <c r="F147" i="2" a="1"/>
  <c r="F147" i="2" s="1"/>
  <c r="B148" i="2"/>
  <c r="G148" i="2" s="1"/>
  <c r="D148" i="2"/>
  <c r="E148" i="2"/>
  <c r="F148" i="2" a="1"/>
  <c r="F148" i="2" s="1"/>
  <c r="B149" i="2"/>
  <c r="G149" i="2" s="1"/>
  <c r="D149" i="2"/>
  <c r="E149" i="2"/>
  <c r="F149" i="2" a="1"/>
  <c r="F149" i="2" s="1"/>
  <c r="B150" i="2"/>
  <c r="G150" i="2" s="1"/>
  <c r="D150" i="2"/>
  <c r="E150" i="2"/>
  <c r="F150" i="2" a="1"/>
  <c r="F150" i="2" s="1"/>
  <c r="B151" i="2"/>
  <c r="G151" i="2" s="1"/>
  <c r="D151" i="2"/>
  <c r="E151" i="2"/>
  <c r="F151" i="2" a="1"/>
  <c r="F151" i="2" s="1"/>
  <c r="B152" i="2"/>
  <c r="G152" i="2" s="1"/>
  <c r="D152" i="2"/>
  <c r="E152" i="2"/>
  <c r="F152" i="2" a="1"/>
  <c r="F152" i="2" s="1"/>
  <c r="B153" i="2"/>
  <c r="G153" i="2" s="1"/>
  <c r="D153" i="2"/>
  <c r="E153" i="2"/>
  <c r="F153" i="2" a="1"/>
  <c r="F153" i="2" s="1"/>
  <c r="B154" i="2"/>
  <c r="G154" i="2" s="1"/>
  <c r="D154" i="2"/>
  <c r="E154" i="2"/>
  <c r="F154" i="2" a="1"/>
  <c r="F154" i="2" s="1"/>
  <c r="B155" i="2"/>
  <c r="G155" i="2" s="1"/>
  <c r="D155" i="2"/>
  <c r="E155" i="2"/>
  <c r="F155" i="2" a="1"/>
  <c r="F155" i="2" s="1"/>
  <c r="B156" i="2"/>
  <c r="G156" i="2" s="1"/>
  <c r="D156" i="2"/>
  <c r="E156" i="2"/>
  <c r="F156" i="2" a="1"/>
  <c r="F156" i="2" s="1"/>
  <c r="B157" i="2"/>
  <c r="G157" i="2" s="1"/>
  <c r="D157" i="2"/>
  <c r="E157" i="2"/>
  <c r="F157" i="2" a="1"/>
  <c r="F157" i="2" s="1"/>
  <c r="B158" i="2"/>
  <c r="G158" i="2" s="1"/>
  <c r="D158" i="2"/>
  <c r="E158" i="2"/>
  <c r="F158" i="2" a="1"/>
  <c r="F158" i="2" s="1"/>
  <c r="B159" i="2"/>
  <c r="G159" i="2" s="1"/>
  <c r="D159" i="2"/>
  <c r="E159" i="2"/>
  <c r="F159" i="2" a="1"/>
  <c r="F159" i="2" s="1"/>
  <c r="B160" i="2"/>
  <c r="G160" i="2" s="1"/>
  <c r="D160" i="2"/>
  <c r="E160" i="2"/>
  <c r="F160" i="2" a="1"/>
  <c r="F160" i="2" s="1"/>
  <c r="B161" i="2"/>
  <c r="G161" i="2" s="1"/>
  <c r="D161" i="2"/>
  <c r="E161" i="2"/>
  <c r="F161" i="2" a="1"/>
  <c r="F161" i="2" s="1"/>
  <c r="B162" i="2"/>
  <c r="G162" i="2" s="1"/>
  <c r="D162" i="2"/>
  <c r="E162" i="2"/>
  <c r="F162" i="2" a="1"/>
  <c r="F162" i="2" s="1"/>
  <c r="B163" i="2"/>
  <c r="G163" i="2" s="1"/>
  <c r="D163" i="2"/>
  <c r="E163" i="2"/>
  <c r="F163" i="2" a="1"/>
  <c r="F163" i="2" s="1"/>
  <c r="B164" i="2"/>
  <c r="G164" i="2" s="1"/>
  <c r="D164" i="2"/>
  <c r="E164" i="2"/>
  <c r="F164" i="2" a="1"/>
  <c r="F164" i="2" s="1"/>
  <c r="B165" i="2"/>
  <c r="G165" i="2" s="1"/>
  <c r="D165" i="2"/>
  <c r="E165" i="2"/>
  <c r="F165" i="2" a="1"/>
  <c r="F165" i="2" s="1"/>
  <c r="B166" i="2"/>
  <c r="G166" i="2" s="1"/>
  <c r="D166" i="2"/>
  <c r="E166" i="2"/>
  <c r="F166" i="2" a="1"/>
  <c r="F166" i="2" s="1"/>
  <c r="B167" i="2"/>
  <c r="G167" i="2" s="1"/>
  <c r="D167" i="2"/>
  <c r="E167" i="2"/>
  <c r="F167" i="2" a="1"/>
  <c r="F167" i="2" s="1"/>
  <c r="B168" i="2"/>
  <c r="G168" i="2" s="1"/>
  <c r="D168" i="2"/>
  <c r="E168" i="2"/>
  <c r="F168" i="2" a="1"/>
  <c r="F168" i="2" s="1"/>
  <c r="B169" i="2"/>
  <c r="G169" i="2" s="1"/>
  <c r="D169" i="2"/>
  <c r="E169" i="2"/>
  <c r="F169" i="2" a="1"/>
  <c r="F169" i="2" s="1"/>
  <c r="B170" i="2"/>
  <c r="G170" i="2" s="1"/>
  <c r="D170" i="2"/>
  <c r="E170" i="2"/>
  <c r="F170" i="2" a="1"/>
  <c r="F170" i="2" s="1"/>
  <c r="B171" i="2"/>
  <c r="G171" i="2" s="1"/>
  <c r="D171" i="2"/>
  <c r="E171" i="2"/>
  <c r="F171" i="2" a="1"/>
  <c r="F171" i="2" s="1"/>
  <c r="B172" i="2"/>
  <c r="G172" i="2" s="1"/>
  <c r="D172" i="2"/>
  <c r="E172" i="2"/>
  <c r="F172" i="2" a="1"/>
  <c r="F172" i="2" s="1"/>
  <c r="B173" i="2"/>
  <c r="G173" i="2" s="1"/>
  <c r="D173" i="2"/>
  <c r="E173" i="2"/>
  <c r="F173" i="2" a="1"/>
  <c r="F173" i="2" s="1"/>
  <c r="B174" i="2"/>
  <c r="G174" i="2" s="1"/>
  <c r="D174" i="2"/>
  <c r="E174" i="2"/>
  <c r="F174" i="2" a="1"/>
  <c r="F174" i="2" s="1"/>
  <c r="B175" i="2"/>
  <c r="G175" i="2" s="1"/>
  <c r="D175" i="2"/>
  <c r="E175" i="2"/>
  <c r="F175" i="2" a="1"/>
  <c r="F175" i="2" s="1"/>
  <c r="B176" i="2"/>
  <c r="G176" i="2" s="1"/>
  <c r="D176" i="2"/>
  <c r="E176" i="2"/>
  <c r="F176" i="2" a="1"/>
  <c r="F176" i="2" s="1"/>
  <c r="B177" i="2"/>
  <c r="G177" i="2" s="1"/>
  <c r="D177" i="2"/>
  <c r="E177" i="2"/>
  <c r="F177" i="2" a="1"/>
  <c r="F177" i="2" s="1"/>
  <c r="B178" i="2"/>
  <c r="G178" i="2" s="1"/>
  <c r="D178" i="2"/>
  <c r="E178" i="2"/>
  <c r="F178" i="2" a="1"/>
  <c r="F178" i="2" s="1"/>
  <c r="B179" i="2"/>
  <c r="G179" i="2" s="1"/>
  <c r="D179" i="2"/>
  <c r="E179" i="2"/>
  <c r="F179" i="2" a="1"/>
  <c r="F179" i="2" s="1"/>
  <c r="B180" i="2"/>
  <c r="G180" i="2" s="1"/>
  <c r="D180" i="2"/>
  <c r="E180" i="2"/>
  <c r="F180" i="2" a="1"/>
  <c r="F180" i="2" s="1"/>
  <c r="B181" i="2"/>
  <c r="G181" i="2" s="1"/>
  <c r="D181" i="2"/>
  <c r="E181" i="2"/>
  <c r="F181" i="2" a="1"/>
  <c r="F181" i="2" s="1"/>
  <c r="B182" i="2"/>
  <c r="G182" i="2" s="1"/>
  <c r="D182" i="2"/>
  <c r="E182" i="2"/>
  <c r="F182" i="2" a="1"/>
  <c r="F182" i="2" s="1"/>
  <c r="B183" i="2"/>
  <c r="G183" i="2" s="1"/>
  <c r="D183" i="2"/>
  <c r="E183" i="2"/>
  <c r="F183" i="2" a="1"/>
  <c r="F183" i="2" s="1"/>
  <c r="B184" i="2"/>
  <c r="G184" i="2" s="1"/>
  <c r="D184" i="2"/>
  <c r="E184" i="2"/>
  <c r="F184" i="2" a="1"/>
  <c r="F184" i="2" s="1"/>
  <c r="B185" i="2"/>
  <c r="G185" i="2" s="1"/>
  <c r="D185" i="2"/>
  <c r="E185" i="2"/>
  <c r="F185" i="2" a="1"/>
  <c r="F185" i="2" s="1"/>
  <c r="B186" i="2"/>
  <c r="G186" i="2" s="1"/>
  <c r="D186" i="2"/>
  <c r="E186" i="2"/>
  <c r="F186" i="2" a="1"/>
  <c r="F186" i="2" s="1"/>
  <c r="B187" i="2"/>
  <c r="G187" i="2" s="1"/>
  <c r="D187" i="2"/>
  <c r="E187" i="2"/>
  <c r="F187" i="2" a="1"/>
  <c r="F187" i="2" s="1"/>
  <c r="B188" i="2"/>
  <c r="G188" i="2" s="1"/>
  <c r="D188" i="2"/>
  <c r="E188" i="2"/>
  <c r="F188" i="2" a="1"/>
  <c r="F188" i="2" s="1"/>
  <c r="B189" i="2"/>
  <c r="G189" i="2" s="1"/>
  <c r="D189" i="2"/>
  <c r="E189" i="2"/>
  <c r="F189" i="2" a="1"/>
  <c r="F189" i="2" s="1"/>
  <c r="B190" i="2"/>
  <c r="G190" i="2" s="1"/>
  <c r="D190" i="2"/>
  <c r="E190" i="2"/>
  <c r="F190" i="2" a="1"/>
  <c r="F190" i="2" s="1"/>
  <c r="B191" i="2"/>
  <c r="G191" i="2" s="1"/>
  <c r="D191" i="2"/>
  <c r="E191" i="2"/>
  <c r="F191" i="2" a="1"/>
  <c r="F191" i="2" s="1"/>
  <c r="B192" i="2"/>
  <c r="G192" i="2" s="1"/>
  <c r="D192" i="2"/>
  <c r="E192" i="2"/>
  <c r="F192" i="2" a="1"/>
  <c r="F192" i="2" s="1"/>
  <c r="B193" i="2"/>
  <c r="G193" i="2" s="1"/>
  <c r="D193" i="2"/>
  <c r="E193" i="2"/>
  <c r="F193" i="2" a="1"/>
  <c r="F193" i="2" s="1"/>
  <c r="B194" i="2"/>
  <c r="G194" i="2" s="1"/>
  <c r="D194" i="2"/>
  <c r="E194" i="2"/>
  <c r="F194" i="2" a="1"/>
  <c r="F194" i="2" s="1"/>
  <c r="B195" i="2"/>
  <c r="G195" i="2" s="1"/>
  <c r="D195" i="2"/>
  <c r="E195" i="2"/>
  <c r="F195" i="2" a="1"/>
  <c r="F195" i="2" s="1"/>
  <c r="B196" i="2"/>
  <c r="G196" i="2" s="1"/>
  <c r="D196" i="2"/>
  <c r="E196" i="2"/>
  <c r="F196" i="2" a="1"/>
  <c r="F196" i="2" s="1"/>
  <c r="B197" i="2"/>
  <c r="G197" i="2" s="1"/>
  <c r="D197" i="2"/>
  <c r="E197" i="2"/>
  <c r="F197" i="2" a="1"/>
  <c r="F197" i="2" s="1"/>
  <c r="B198" i="2"/>
  <c r="G198" i="2" s="1"/>
  <c r="D198" i="2"/>
  <c r="E198" i="2"/>
  <c r="F198" i="2" a="1"/>
  <c r="F198" i="2" s="1"/>
  <c r="B199" i="2"/>
  <c r="G199" i="2" s="1"/>
  <c r="D199" i="2"/>
  <c r="E199" i="2"/>
  <c r="F199" i="2" a="1"/>
  <c r="F199" i="2" s="1"/>
  <c r="B200" i="2"/>
  <c r="G200" i="2" s="1"/>
  <c r="D200" i="2"/>
  <c r="E200" i="2"/>
  <c r="F200" i="2" a="1"/>
  <c r="F200" i="2" s="1"/>
  <c r="B201" i="2"/>
  <c r="G201" i="2" s="1"/>
  <c r="D201" i="2"/>
  <c r="E201" i="2"/>
  <c r="F201" i="2" a="1"/>
  <c r="F201" i="2" s="1"/>
  <c r="B202" i="2"/>
  <c r="G202" i="2" s="1"/>
  <c r="D202" i="2"/>
  <c r="E202" i="2"/>
  <c r="F202" i="2" a="1"/>
  <c r="F202" i="2" s="1"/>
  <c r="B203" i="2"/>
  <c r="G203" i="2" s="1"/>
  <c r="D203" i="2"/>
  <c r="E203" i="2"/>
  <c r="F203" i="2" a="1"/>
  <c r="F203" i="2" s="1"/>
  <c r="B204" i="2"/>
  <c r="G204" i="2" s="1"/>
  <c r="D204" i="2"/>
  <c r="E204" i="2"/>
  <c r="F204" i="2" a="1"/>
  <c r="F204" i="2" s="1"/>
  <c r="B205" i="2"/>
  <c r="G205" i="2" s="1"/>
  <c r="D205" i="2"/>
  <c r="E205" i="2"/>
  <c r="F205" i="2" a="1"/>
  <c r="F205" i="2" s="1"/>
  <c r="B206" i="2"/>
  <c r="G206" i="2" s="1"/>
  <c r="D206" i="2"/>
  <c r="E206" i="2"/>
  <c r="F206" i="2" a="1"/>
  <c r="F206" i="2" s="1"/>
  <c r="B207" i="2"/>
  <c r="G207" i="2" s="1"/>
  <c r="D207" i="2"/>
  <c r="E207" i="2"/>
  <c r="F207" i="2" a="1"/>
  <c r="F207" i="2" s="1"/>
  <c r="B208" i="2"/>
  <c r="G208" i="2" s="1"/>
  <c r="D208" i="2"/>
  <c r="E208" i="2"/>
  <c r="F208" i="2" a="1"/>
  <c r="F208" i="2" s="1"/>
  <c r="B209" i="2"/>
  <c r="G209" i="2" s="1"/>
  <c r="D209" i="2"/>
  <c r="E209" i="2"/>
  <c r="F209" i="2" a="1"/>
  <c r="F209" i="2" s="1"/>
  <c r="B210" i="2"/>
  <c r="G210" i="2" s="1"/>
  <c r="D210" i="2"/>
  <c r="E210" i="2"/>
  <c r="F210" i="2" a="1"/>
  <c r="F210" i="2" s="1"/>
  <c r="B211" i="2"/>
  <c r="G211" i="2" s="1"/>
  <c r="D211" i="2"/>
  <c r="E211" i="2"/>
  <c r="F211" i="2" a="1"/>
  <c r="F211" i="2" s="1"/>
  <c r="B212" i="2"/>
  <c r="G212" i="2" s="1"/>
  <c r="D212" i="2"/>
  <c r="E212" i="2"/>
  <c r="F212" i="2" a="1"/>
  <c r="F212" i="2" s="1"/>
  <c r="B213" i="2"/>
  <c r="G213" i="2" s="1"/>
  <c r="D213" i="2"/>
  <c r="E213" i="2"/>
  <c r="F213" i="2" a="1"/>
  <c r="F213" i="2" s="1"/>
  <c r="B214" i="2"/>
  <c r="G214" i="2" s="1"/>
  <c r="D214" i="2"/>
  <c r="E214" i="2"/>
  <c r="F214" i="2" a="1"/>
  <c r="F214" i="2" s="1"/>
  <c r="B215" i="2"/>
  <c r="G215" i="2" s="1"/>
  <c r="D215" i="2"/>
  <c r="E215" i="2"/>
  <c r="F215" i="2" a="1"/>
  <c r="F215" i="2" s="1"/>
  <c r="B216" i="2"/>
  <c r="G216" i="2" s="1"/>
  <c r="D216" i="2"/>
  <c r="E216" i="2"/>
  <c r="F216" i="2" a="1"/>
  <c r="F216" i="2" s="1"/>
  <c r="B217" i="2"/>
  <c r="G217" i="2" s="1"/>
  <c r="D217" i="2"/>
  <c r="E217" i="2"/>
  <c r="F217" i="2" a="1"/>
  <c r="F217" i="2" s="1"/>
  <c r="B218" i="2"/>
  <c r="G218" i="2" s="1"/>
  <c r="D218" i="2"/>
  <c r="E218" i="2"/>
  <c r="F218" i="2" a="1"/>
  <c r="F218" i="2" s="1"/>
  <c r="B219" i="2"/>
  <c r="G219" i="2" s="1"/>
  <c r="D219" i="2"/>
  <c r="E219" i="2"/>
  <c r="F219" i="2" a="1"/>
  <c r="F219" i="2" s="1"/>
  <c r="B220" i="2"/>
  <c r="G220" i="2" s="1"/>
  <c r="D220" i="2"/>
  <c r="E220" i="2"/>
  <c r="F220" i="2" a="1"/>
  <c r="F220" i="2" s="1"/>
  <c r="B221" i="2"/>
  <c r="G221" i="2" s="1"/>
  <c r="D221" i="2"/>
  <c r="E221" i="2"/>
  <c r="F221" i="2" a="1"/>
  <c r="F221" i="2" s="1"/>
  <c r="B222" i="2"/>
  <c r="G222" i="2" s="1"/>
  <c r="D222" i="2"/>
  <c r="E222" i="2"/>
  <c r="F222" i="2" a="1"/>
  <c r="F222" i="2" s="1"/>
  <c r="B223" i="2"/>
  <c r="G223" i="2" s="1"/>
  <c r="D223" i="2"/>
  <c r="E223" i="2"/>
  <c r="F223" i="2" a="1"/>
  <c r="F223" i="2" s="1"/>
  <c r="B224" i="2"/>
  <c r="G224" i="2" s="1"/>
  <c r="D224" i="2"/>
  <c r="E224" i="2"/>
  <c r="F224" i="2" a="1"/>
  <c r="F224" i="2" s="1"/>
  <c r="B225" i="2"/>
  <c r="G225" i="2" s="1"/>
  <c r="D225" i="2"/>
  <c r="E225" i="2"/>
  <c r="F225" i="2" a="1"/>
  <c r="F225" i="2" s="1"/>
  <c r="B226" i="2"/>
  <c r="G226" i="2" s="1"/>
  <c r="D226" i="2"/>
  <c r="E226" i="2"/>
  <c r="F226" i="2" a="1"/>
  <c r="F226" i="2" s="1"/>
  <c r="B227" i="2"/>
  <c r="G227" i="2" s="1"/>
  <c r="D227" i="2"/>
  <c r="E227" i="2"/>
  <c r="F227" i="2" a="1"/>
  <c r="F227" i="2" s="1"/>
  <c r="B228" i="2"/>
  <c r="G228" i="2" s="1"/>
  <c r="D228" i="2"/>
  <c r="E228" i="2"/>
  <c r="F228" i="2" a="1"/>
  <c r="F228" i="2" s="1"/>
  <c r="B229" i="2"/>
  <c r="G229" i="2" s="1"/>
  <c r="D229" i="2"/>
  <c r="E229" i="2"/>
  <c r="F229" i="2" a="1"/>
  <c r="F229" i="2" s="1"/>
  <c r="B230" i="2"/>
  <c r="G230" i="2" s="1"/>
  <c r="D230" i="2"/>
  <c r="E230" i="2"/>
  <c r="F230" i="2" a="1"/>
  <c r="F230" i="2" s="1"/>
  <c r="B231" i="2"/>
  <c r="G231" i="2" s="1"/>
  <c r="D231" i="2"/>
  <c r="E231" i="2"/>
  <c r="F231" i="2" a="1"/>
  <c r="F231" i="2" s="1"/>
  <c r="B232" i="2"/>
  <c r="G232" i="2" s="1"/>
  <c r="D232" i="2"/>
  <c r="E232" i="2"/>
  <c r="F232" i="2" a="1"/>
  <c r="F232" i="2" s="1"/>
  <c r="B233" i="2"/>
  <c r="G233" i="2" s="1"/>
  <c r="D233" i="2"/>
  <c r="E233" i="2"/>
  <c r="F233" i="2" a="1"/>
  <c r="F233" i="2" s="1"/>
  <c r="B234" i="2"/>
  <c r="G234" i="2" s="1"/>
  <c r="D234" i="2"/>
  <c r="E234" i="2"/>
  <c r="F234" i="2" a="1"/>
  <c r="F234" i="2" s="1"/>
  <c r="B235" i="2"/>
  <c r="G235" i="2" s="1"/>
  <c r="D235" i="2"/>
  <c r="E235" i="2"/>
  <c r="F235" i="2" a="1"/>
  <c r="F235" i="2" s="1"/>
  <c r="B236" i="2"/>
  <c r="G236" i="2" s="1"/>
  <c r="D236" i="2"/>
  <c r="E236" i="2"/>
  <c r="F236" i="2" a="1"/>
  <c r="F236" i="2" s="1"/>
  <c r="B237" i="2"/>
  <c r="G237" i="2" s="1"/>
  <c r="D237" i="2"/>
  <c r="E237" i="2"/>
  <c r="F237" i="2" a="1"/>
  <c r="F237" i="2" s="1"/>
  <c r="B238" i="2"/>
  <c r="G238" i="2" s="1"/>
  <c r="D238" i="2"/>
  <c r="E238" i="2"/>
  <c r="F238" i="2" a="1"/>
  <c r="F238" i="2" s="1"/>
  <c r="B239" i="2"/>
  <c r="G239" i="2" s="1"/>
  <c r="D239" i="2"/>
  <c r="E239" i="2"/>
  <c r="F239" i="2" a="1"/>
  <c r="F239" i="2" s="1"/>
  <c r="B240" i="2"/>
  <c r="G240" i="2" s="1"/>
  <c r="D240" i="2"/>
  <c r="E240" i="2"/>
  <c r="F240" i="2" a="1"/>
  <c r="F240" i="2" s="1"/>
  <c r="B241" i="2"/>
  <c r="G241" i="2" s="1"/>
  <c r="D241" i="2"/>
  <c r="E241" i="2"/>
  <c r="F241" i="2" a="1"/>
  <c r="F241" i="2" s="1"/>
  <c r="B242" i="2"/>
  <c r="G242" i="2" s="1"/>
  <c r="D242" i="2"/>
  <c r="E242" i="2"/>
  <c r="F242" i="2" a="1"/>
  <c r="F242" i="2" s="1"/>
  <c r="B243" i="2"/>
  <c r="G243" i="2" s="1"/>
  <c r="D243" i="2"/>
  <c r="E243" i="2"/>
  <c r="F243" i="2" a="1"/>
  <c r="F243" i="2" s="1"/>
  <c r="B244" i="2"/>
  <c r="G244" i="2" s="1"/>
  <c r="D244" i="2"/>
  <c r="E244" i="2"/>
  <c r="F244" i="2" a="1"/>
  <c r="F244" i="2" s="1"/>
  <c r="B245" i="2"/>
  <c r="G245" i="2" s="1"/>
  <c r="D245" i="2"/>
  <c r="E245" i="2"/>
  <c r="F245" i="2" a="1"/>
  <c r="F245" i="2" s="1"/>
  <c r="B246" i="2"/>
  <c r="G246" i="2" s="1"/>
  <c r="D246" i="2"/>
  <c r="E246" i="2"/>
  <c r="F246" i="2" a="1"/>
  <c r="F246" i="2" s="1"/>
  <c r="B247" i="2"/>
  <c r="G247" i="2" s="1"/>
  <c r="D247" i="2"/>
  <c r="E247" i="2"/>
  <c r="F247" i="2" a="1"/>
  <c r="F247" i="2" s="1"/>
  <c r="B248" i="2"/>
  <c r="G248" i="2" s="1"/>
  <c r="D248" i="2"/>
  <c r="E248" i="2"/>
  <c r="F248" i="2" a="1"/>
  <c r="F248" i="2" s="1"/>
  <c r="B249" i="2"/>
  <c r="G249" i="2" s="1"/>
  <c r="D249" i="2"/>
  <c r="E249" i="2"/>
  <c r="F249" i="2" a="1"/>
  <c r="F249" i="2" s="1"/>
  <c r="B250" i="2"/>
  <c r="G250" i="2" s="1"/>
  <c r="D250" i="2"/>
  <c r="E250" i="2"/>
  <c r="F250" i="2" a="1"/>
  <c r="F250" i="2" s="1"/>
  <c r="B251" i="2"/>
  <c r="G251" i="2" s="1"/>
  <c r="D251" i="2"/>
  <c r="E251" i="2"/>
  <c r="F251" i="2" a="1"/>
  <c r="F251" i="2" s="1"/>
  <c r="B252" i="2"/>
  <c r="G252" i="2" s="1"/>
  <c r="D252" i="2"/>
  <c r="E252" i="2"/>
  <c r="F252" i="2" a="1"/>
  <c r="F252" i="2" s="1"/>
  <c r="B253" i="2"/>
  <c r="G253" i="2" s="1"/>
  <c r="D253" i="2"/>
  <c r="E253" i="2"/>
  <c r="F253" i="2" a="1"/>
  <c r="F253" i="2" s="1"/>
  <c r="B254" i="2"/>
  <c r="G254" i="2" s="1"/>
  <c r="D254" i="2"/>
  <c r="E254" i="2"/>
  <c r="F254" i="2" a="1"/>
  <c r="F254" i="2" s="1"/>
  <c r="B255" i="2"/>
  <c r="G255" i="2" s="1"/>
  <c r="D255" i="2"/>
  <c r="E255" i="2"/>
  <c r="F255" i="2" a="1"/>
  <c r="F255" i="2" s="1"/>
  <c r="B256" i="2"/>
  <c r="G256" i="2" s="1"/>
  <c r="D256" i="2"/>
  <c r="E256" i="2"/>
  <c r="F256" i="2" a="1"/>
  <c r="F256" i="2" s="1"/>
  <c r="B257" i="2"/>
  <c r="G257" i="2" s="1"/>
  <c r="D257" i="2"/>
  <c r="E257" i="2"/>
  <c r="F257" i="2" a="1"/>
  <c r="F257" i="2" s="1"/>
  <c r="B258" i="2"/>
  <c r="G258" i="2" s="1"/>
  <c r="D258" i="2"/>
  <c r="E258" i="2"/>
  <c r="F258" i="2" a="1"/>
  <c r="F258" i="2" s="1"/>
  <c r="B259" i="2"/>
  <c r="G259" i="2" s="1"/>
  <c r="D259" i="2"/>
  <c r="E259" i="2"/>
  <c r="F259" i="2" a="1"/>
  <c r="F259" i="2" s="1"/>
  <c r="B260" i="2"/>
  <c r="G260" i="2" s="1"/>
  <c r="D260" i="2"/>
  <c r="E260" i="2"/>
  <c r="F260" i="2" a="1"/>
  <c r="F260" i="2" s="1"/>
  <c r="B261" i="2"/>
  <c r="G261" i="2" s="1"/>
  <c r="D261" i="2"/>
  <c r="E261" i="2"/>
  <c r="F261" i="2" a="1"/>
  <c r="F261" i="2" s="1"/>
  <c r="B262" i="2"/>
  <c r="G262" i="2" s="1"/>
  <c r="D262" i="2"/>
  <c r="E262" i="2"/>
  <c r="F262" i="2" a="1"/>
  <c r="F262" i="2" s="1"/>
  <c r="B263" i="2"/>
  <c r="G263" i="2" s="1"/>
  <c r="D263" i="2"/>
  <c r="E263" i="2"/>
  <c r="F263" i="2" a="1"/>
  <c r="F263" i="2" s="1"/>
  <c r="B264" i="2"/>
  <c r="G264" i="2" s="1"/>
  <c r="D264" i="2"/>
  <c r="E264" i="2"/>
  <c r="F264" i="2" a="1"/>
  <c r="F264" i="2" s="1"/>
  <c r="B265" i="2"/>
  <c r="G265" i="2" s="1"/>
  <c r="D265" i="2"/>
  <c r="E265" i="2"/>
  <c r="F265" i="2" a="1"/>
  <c r="F265" i="2" s="1"/>
  <c r="B266" i="2"/>
  <c r="G266" i="2" s="1"/>
  <c r="D266" i="2"/>
  <c r="E266" i="2"/>
  <c r="F266" i="2" a="1"/>
  <c r="F266" i="2" s="1"/>
  <c r="B267" i="2"/>
  <c r="G267" i="2" s="1"/>
  <c r="D267" i="2"/>
  <c r="E267" i="2"/>
  <c r="F267" i="2" a="1"/>
  <c r="F267" i="2" s="1"/>
  <c r="B268" i="2"/>
  <c r="G268" i="2" s="1"/>
  <c r="D268" i="2"/>
  <c r="E268" i="2"/>
  <c r="F268" i="2" a="1"/>
  <c r="F268" i="2" s="1"/>
  <c r="B269" i="2"/>
  <c r="G269" i="2" s="1"/>
  <c r="D269" i="2"/>
  <c r="E269" i="2"/>
  <c r="F269" i="2" a="1"/>
  <c r="F269" i="2" s="1"/>
  <c r="B270" i="2"/>
  <c r="G270" i="2" s="1"/>
  <c r="D270" i="2"/>
  <c r="E270" i="2"/>
  <c r="F270" i="2" a="1"/>
  <c r="F270" i="2" s="1"/>
  <c r="B271" i="2"/>
  <c r="G271" i="2" s="1"/>
  <c r="D271" i="2"/>
  <c r="E271" i="2"/>
  <c r="F271" i="2" a="1"/>
  <c r="F271" i="2" s="1"/>
  <c r="B272" i="2"/>
  <c r="G272" i="2" s="1"/>
  <c r="D272" i="2"/>
  <c r="E272" i="2"/>
  <c r="F272" i="2" a="1"/>
  <c r="F272" i="2" s="1"/>
  <c r="B273" i="2"/>
  <c r="G273" i="2" s="1"/>
  <c r="D273" i="2"/>
  <c r="E273" i="2"/>
  <c r="F273" i="2" a="1"/>
  <c r="F273" i="2" s="1"/>
  <c r="B274" i="2"/>
  <c r="G274" i="2" s="1"/>
  <c r="D274" i="2"/>
  <c r="E274" i="2"/>
  <c r="F274" i="2" a="1"/>
  <c r="F274" i="2" s="1"/>
  <c r="B275" i="2"/>
  <c r="G275" i="2" s="1"/>
  <c r="D275" i="2"/>
  <c r="E275" i="2"/>
  <c r="F275" i="2" a="1"/>
  <c r="F275" i="2" s="1"/>
  <c r="B276" i="2"/>
  <c r="G276" i="2" s="1"/>
  <c r="D276" i="2"/>
  <c r="E276" i="2"/>
  <c r="F276" i="2" a="1"/>
  <c r="F276" i="2" s="1"/>
  <c r="B277" i="2"/>
  <c r="G277" i="2" s="1"/>
  <c r="D277" i="2"/>
  <c r="E277" i="2"/>
  <c r="F277" i="2" a="1"/>
  <c r="F277" i="2" s="1"/>
  <c r="B278" i="2"/>
  <c r="G278" i="2" s="1"/>
  <c r="D278" i="2"/>
  <c r="E278" i="2"/>
  <c r="F278" i="2" a="1"/>
  <c r="F278" i="2" s="1"/>
  <c r="B279" i="2"/>
  <c r="G279" i="2" s="1"/>
  <c r="D279" i="2"/>
  <c r="E279" i="2"/>
  <c r="F279" i="2" a="1"/>
  <c r="F279" i="2" s="1"/>
  <c r="B280" i="2"/>
  <c r="G280" i="2" s="1"/>
  <c r="D280" i="2"/>
  <c r="E280" i="2"/>
  <c r="F280" i="2" a="1"/>
  <c r="F280" i="2" s="1"/>
  <c r="B281" i="2"/>
  <c r="G281" i="2" s="1"/>
  <c r="D281" i="2"/>
  <c r="E281" i="2"/>
  <c r="F281" i="2" a="1"/>
  <c r="F281" i="2" s="1"/>
  <c r="B282" i="2"/>
  <c r="G282" i="2" s="1"/>
  <c r="D282" i="2"/>
  <c r="E282" i="2"/>
  <c r="F282" i="2" a="1"/>
  <c r="F282" i="2" s="1"/>
  <c r="B283" i="2"/>
  <c r="G283" i="2" s="1"/>
  <c r="D283" i="2"/>
  <c r="E283" i="2"/>
  <c r="F283" i="2" a="1"/>
  <c r="F283" i="2" s="1"/>
  <c r="B284" i="2"/>
  <c r="G284" i="2" s="1"/>
  <c r="D284" i="2"/>
  <c r="E284" i="2"/>
  <c r="F284" i="2" a="1"/>
  <c r="F284" i="2" s="1"/>
  <c r="B285" i="2"/>
  <c r="G285" i="2" s="1"/>
  <c r="D285" i="2"/>
  <c r="E285" i="2"/>
  <c r="F285" i="2" a="1"/>
  <c r="F285" i="2" s="1"/>
  <c r="B286" i="2"/>
  <c r="G286" i="2" s="1"/>
  <c r="D286" i="2"/>
  <c r="E286" i="2"/>
  <c r="F286" i="2" a="1"/>
  <c r="F286" i="2" s="1"/>
  <c r="B287" i="2"/>
  <c r="G287" i="2" s="1"/>
  <c r="D287" i="2"/>
  <c r="E287" i="2"/>
  <c r="F287" i="2" a="1"/>
  <c r="F287" i="2" s="1"/>
  <c r="B288" i="2"/>
  <c r="G288" i="2" s="1"/>
  <c r="D288" i="2"/>
  <c r="E288" i="2"/>
  <c r="F288" i="2" a="1"/>
  <c r="F288" i="2" s="1"/>
  <c r="B289" i="2"/>
  <c r="G289" i="2" s="1"/>
  <c r="D289" i="2"/>
  <c r="E289" i="2"/>
  <c r="F289" i="2" a="1"/>
  <c r="F289" i="2" s="1"/>
  <c r="B290" i="2"/>
  <c r="G290" i="2" s="1"/>
  <c r="D290" i="2"/>
  <c r="E290" i="2"/>
  <c r="F290" i="2" a="1"/>
  <c r="F290" i="2" s="1"/>
  <c r="B291" i="2"/>
  <c r="G291" i="2" s="1"/>
  <c r="D291" i="2"/>
  <c r="E291" i="2"/>
  <c r="F291" i="2" a="1"/>
  <c r="F291" i="2" s="1"/>
  <c r="B292" i="2"/>
  <c r="G292" i="2" s="1"/>
  <c r="D292" i="2"/>
  <c r="E292" i="2"/>
  <c r="F292" i="2" a="1"/>
  <c r="F292" i="2" s="1"/>
  <c r="B293" i="2"/>
  <c r="G293" i="2" s="1"/>
  <c r="D293" i="2"/>
  <c r="E293" i="2"/>
  <c r="F293" i="2" a="1"/>
  <c r="F293" i="2" s="1"/>
  <c r="B294" i="2"/>
  <c r="G294" i="2" s="1"/>
  <c r="D294" i="2"/>
  <c r="E294" i="2"/>
  <c r="F294" i="2" a="1"/>
  <c r="F294" i="2" s="1"/>
  <c r="B295" i="2"/>
  <c r="G295" i="2" s="1"/>
  <c r="D295" i="2"/>
  <c r="E295" i="2"/>
  <c r="F295" i="2" a="1"/>
  <c r="F295" i="2" s="1"/>
  <c r="B296" i="2"/>
  <c r="G296" i="2" s="1"/>
  <c r="D296" i="2"/>
  <c r="E296" i="2"/>
  <c r="F296" i="2" a="1"/>
  <c r="F296" i="2" s="1"/>
  <c r="B297" i="2"/>
  <c r="G297" i="2" s="1"/>
  <c r="D297" i="2"/>
  <c r="E297" i="2"/>
  <c r="F297" i="2" a="1"/>
  <c r="F297" i="2" s="1"/>
  <c r="B298" i="2"/>
  <c r="G298" i="2" s="1"/>
  <c r="D298" i="2"/>
  <c r="E298" i="2"/>
  <c r="F298" i="2" a="1"/>
  <c r="F298" i="2" s="1"/>
  <c r="B299" i="2"/>
  <c r="G299" i="2" s="1"/>
  <c r="D299" i="2"/>
  <c r="E299" i="2"/>
  <c r="F299" i="2" a="1"/>
  <c r="F299" i="2" s="1"/>
  <c r="B300" i="2"/>
  <c r="G300" i="2" s="1"/>
  <c r="D300" i="2"/>
  <c r="E300" i="2"/>
  <c r="F300" i="2" a="1"/>
  <c r="F300" i="2" s="1"/>
  <c r="B301" i="2"/>
  <c r="G301" i="2" s="1"/>
  <c r="D301" i="2"/>
  <c r="E301" i="2"/>
  <c r="F301" i="2" a="1"/>
  <c r="F301" i="2" s="1"/>
  <c r="B302" i="2"/>
  <c r="G302" i="2" s="1"/>
  <c r="D302" i="2"/>
  <c r="E302" i="2"/>
  <c r="F302" i="2" a="1"/>
  <c r="F302" i="2" s="1"/>
  <c r="B303" i="2"/>
  <c r="G303" i="2" s="1"/>
  <c r="D303" i="2"/>
  <c r="E303" i="2"/>
  <c r="F303" i="2" a="1"/>
  <c r="F303" i="2" s="1"/>
  <c r="B304" i="2"/>
  <c r="G304" i="2" s="1"/>
  <c r="D304" i="2"/>
  <c r="E304" i="2"/>
  <c r="F304" i="2" a="1"/>
  <c r="F304" i="2" s="1"/>
  <c r="B305" i="2"/>
  <c r="G305" i="2" s="1"/>
  <c r="D305" i="2"/>
  <c r="E305" i="2"/>
  <c r="F305" i="2" a="1"/>
  <c r="F305" i="2" s="1"/>
  <c r="B306" i="2"/>
  <c r="G306" i="2" s="1"/>
  <c r="D306" i="2"/>
  <c r="E306" i="2"/>
  <c r="F306" i="2" a="1"/>
  <c r="F306" i="2" s="1"/>
  <c r="B307" i="2"/>
  <c r="G307" i="2" s="1"/>
  <c r="D307" i="2"/>
  <c r="E307" i="2"/>
  <c r="F307" i="2" a="1"/>
  <c r="F307" i="2" s="1"/>
  <c r="B308" i="2"/>
  <c r="G308" i="2" s="1"/>
  <c r="D308" i="2"/>
  <c r="E308" i="2"/>
  <c r="F308" i="2" a="1"/>
  <c r="F308" i="2" s="1"/>
  <c r="B309" i="2"/>
  <c r="G309" i="2" s="1"/>
  <c r="D309" i="2"/>
  <c r="E309" i="2"/>
  <c r="F309" i="2" a="1"/>
  <c r="F309" i="2" s="1"/>
  <c r="B310" i="2"/>
  <c r="G310" i="2" s="1"/>
  <c r="D310" i="2"/>
  <c r="E310" i="2"/>
  <c r="F310" i="2" a="1"/>
  <c r="F310" i="2" s="1"/>
  <c r="B311" i="2"/>
  <c r="G311" i="2" s="1"/>
  <c r="D311" i="2"/>
  <c r="E311" i="2"/>
  <c r="F311" i="2" a="1"/>
  <c r="F311" i="2" s="1"/>
  <c r="B312" i="2"/>
  <c r="G312" i="2" s="1"/>
  <c r="D312" i="2"/>
  <c r="E312" i="2"/>
  <c r="F312" i="2" a="1"/>
  <c r="F312" i="2" s="1"/>
  <c r="B313" i="2"/>
  <c r="G313" i="2" s="1"/>
  <c r="D313" i="2"/>
  <c r="E313" i="2"/>
  <c r="F313" i="2" a="1"/>
  <c r="F313" i="2" s="1"/>
  <c r="B314" i="2"/>
  <c r="G314" i="2" s="1"/>
  <c r="D314" i="2"/>
  <c r="E314" i="2"/>
  <c r="F314" i="2" a="1"/>
  <c r="F314" i="2" s="1"/>
  <c r="B315" i="2"/>
  <c r="G315" i="2" s="1"/>
  <c r="D315" i="2"/>
  <c r="E315" i="2"/>
  <c r="F315" i="2" a="1"/>
  <c r="F315" i="2" s="1"/>
  <c r="B316" i="2"/>
  <c r="G316" i="2" s="1"/>
  <c r="D316" i="2"/>
  <c r="E316" i="2"/>
  <c r="F316" i="2" a="1"/>
  <c r="F316" i="2" s="1"/>
  <c r="B317" i="2"/>
  <c r="G317" i="2" s="1"/>
  <c r="D317" i="2"/>
  <c r="E317" i="2"/>
  <c r="F317" i="2" a="1"/>
  <c r="F317" i="2" s="1"/>
  <c r="B318" i="2"/>
  <c r="G318" i="2" s="1"/>
  <c r="D318" i="2"/>
  <c r="E318" i="2"/>
  <c r="F318" i="2" a="1"/>
  <c r="F318" i="2" s="1"/>
  <c r="B319" i="2"/>
  <c r="G319" i="2" s="1"/>
  <c r="D319" i="2"/>
  <c r="E319" i="2"/>
  <c r="F319" i="2" a="1"/>
  <c r="F319" i="2" s="1"/>
  <c r="B320" i="2"/>
  <c r="G320" i="2" s="1"/>
  <c r="D320" i="2"/>
  <c r="E320" i="2"/>
  <c r="F320" i="2" a="1"/>
  <c r="F320" i="2" s="1"/>
  <c r="B321" i="2"/>
  <c r="G321" i="2" s="1"/>
  <c r="D321" i="2"/>
  <c r="E321" i="2"/>
  <c r="F321" i="2" a="1"/>
  <c r="F321" i="2" s="1"/>
  <c r="B322" i="2"/>
  <c r="G322" i="2" s="1"/>
  <c r="D322" i="2"/>
  <c r="E322" i="2"/>
  <c r="F322" i="2" a="1"/>
  <c r="F322" i="2" s="1"/>
  <c r="B323" i="2"/>
  <c r="G323" i="2" s="1"/>
  <c r="D323" i="2"/>
  <c r="E323" i="2"/>
  <c r="F323" i="2" a="1"/>
  <c r="F323" i="2" s="1"/>
  <c r="B324" i="2"/>
  <c r="G324" i="2" s="1"/>
  <c r="D324" i="2"/>
  <c r="E324" i="2"/>
  <c r="F324" i="2" a="1"/>
  <c r="F324" i="2" s="1"/>
  <c r="B325" i="2"/>
  <c r="G325" i="2" s="1"/>
  <c r="D325" i="2"/>
  <c r="E325" i="2"/>
  <c r="F325" i="2" a="1"/>
  <c r="F325" i="2" s="1"/>
  <c r="B326" i="2"/>
  <c r="G326" i="2" s="1"/>
  <c r="D326" i="2"/>
  <c r="E326" i="2"/>
  <c r="F326" i="2" a="1"/>
  <c r="F326" i="2" s="1"/>
  <c r="B327" i="2"/>
  <c r="G327" i="2" s="1"/>
  <c r="D327" i="2"/>
  <c r="E327" i="2"/>
  <c r="F327" i="2" a="1"/>
  <c r="F327" i="2" s="1"/>
  <c r="B328" i="2"/>
  <c r="G328" i="2" s="1"/>
  <c r="D328" i="2"/>
  <c r="E328" i="2"/>
  <c r="F328" i="2" a="1"/>
  <c r="F328" i="2" s="1"/>
  <c r="B329" i="2"/>
  <c r="G329" i="2" s="1"/>
  <c r="D329" i="2"/>
  <c r="E329" i="2"/>
  <c r="F329" i="2" a="1"/>
  <c r="F329" i="2" s="1"/>
  <c r="B330" i="2"/>
  <c r="G330" i="2" s="1"/>
  <c r="D330" i="2"/>
  <c r="E330" i="2"/>
  <c r="F330" i="2" a="1"/>
  <c r="F330" i="2" s="1"/>
  <c r="B331" i="2"/>
  <c r="G331" i="2" s="1"/>
  <c r="D331" i="2"/>
  <c r="E331" i="2"/>
  <c r="F331" i="2" a="1"/>
  <c r="F331" i="2" s="1"/>
  <c r="B332" i="2"/>
  <c r="G332" i="2" s="1"/>
  <c r="D332" i="2"/>
  <c r="E332" i="2"/>
  <c r="F332" i="2" a="1"/>
  <c r="F332" i="2" s="1"/>
  <c r="B333" i="2"/>
  <c r="G333" i="2" s="1"/>
  <c r="D333" i="2"/>
  <c r="E333" i="2"/>
  <c r="F333" i="2" a="1"/>
  <c r="F333" i="2" s="1"/>
  <c r="B334" i="2"/>
  <c r="G334" i="2" s="1"/>
  <c r="D334" i="2"/>
  <c r="E334" i="2"/>
  <c r="F334" i="2" a="1"/>
  <c r="F334" i="2" s="1"/>
  <c r="B335" i="2"/>
  <c r="G335" i="2" s="1"/>
  <c r="D335" i="2"/>
  <c r="E335" i="2"/>
  <c r="F335" i="2" a="1"/>
  <c r="F335" i="2" s="1"/>
  <c r="B336" i="2"/>
  <c r="G336" i="2" s="1"/>
  <c r="D336" i="2"/>
  <c r="E336" i="2"/>
  <c r="F336" i="2" a="1"/>
  <c r="F336" i="2" s="1"/>
  <c r="B337" i="2"/>
  <c r="G337" i="2" s="1"/>
  <c r="D337" i="2"/>
  <c r="E337" i="2"/>
  <c r="F337" i="2" a="1"/>
  <c r="F337" i="2" s="1"/>
  <c r="B338" i="2"/>
  <c r="G338" i="2" s="1"/>
  <c r="D338" i="2"/>
  <c r="E338" i="2"/>
  <c r="F338" i="2" a="1"/>
  <c r="F338" i="2" s="1"/>
  <c r="B339" i="2"/>
  <c r="G339" i="2" s="1"/>
  <c r="D339" i="2"/>
  <c r="E339" i="2"/>
  <c r="F339" i="2" a="1"/>
  <c r="F339" i="2" s="1"/>
  <c r="B340" i="2"/>
  <c r="G340" i="2" s="1"/>
  <c r="D340" i="2"/>
  <c r="E340" i="2"/>
  <c r="F340" i="2" a="1"/>
  <c r="F340" i="2" s="1"/>
  <c r="B341" i="2"/>
  <c r="G341" i="2" s="1"/>
  <c r="D341" i="2"/>
  <c r="E341" i="2"/>
  <c r="F341" i="2" a="1"/>
  <c r="F341" i="2" s="1"/>
  <c r="B342" i="2"/>
  <c r="G342" i="2" s="1"/>
  <c r="D342" i="2"/>
  <c r="E342" i="2"/>
  <c r="F342" i="2" a="1"/>
  <c r="F342" i="2" s="1"/>
  <c r="B343" i="2"/>
  <c r="G343" i="2" s="1"/>
  <c r="D343" i="2"/>
  <c r="E343" i="2"/>
  <c r="F343" i="2" a="1"/>
  <c r="F343" i="2" s="1"/>
  <c r="B344" i="2"/>
  <c r="G344" i="2" s="1"/>
  <c r="D344" i="2"/>
  <c r="E344" i="2"/>
  <c r="F344" i="2" a="1"/>
  <c r="F344" i="2" s="1"/>
  <c r="B345" i="2"/>
  <c r="G345" i="2" s="1"/>
  <c r="D345" i="2"/>
  <c r="E345" i="2"/>
  <c r="F345" i="2" a="1"/>
  <c r="F345" i="2" s="1"/>
  <c r="B346" i="2"/>
  <c r="G346" i="2" s="1"/>
  <c r="D346" i="2"/>
  <c r="E346" i="2"/>
  <c r="F346" i="2" a="1"/>
  <c r="F346" i="2" s="1"/>
  <c r="B347" i="2"/>
  <c r="G347" i="2" s="1"/>
  <c r="D347" i="2"/>
  <c r="E347" i="2"/>
  <c r="F347" i="2" a="1"/>
  <c r="F347" i="2" s="1"/>
  <c r="B348" i="2"/>
  <c r="G348" i="2" s="1"/>
  <c r="D348" i="2"/>
  <c r="E348" i="2"/>
  <c r="F348" i="2" a="1"/>
  <c r="F348" i="2" s="1"/>
  <c r="B349" i="2"/>
  <c r="G349" i="2" s="1"/>
  <c r="D349" i="2"/>
  <c r="E349" i="2"/>
  <c r="F349" i="2" a="1"/>
  <c r="F349" i="2" s="1"/>
  <c r="B350" i="2"/>
  <c r="G350" i="2" s="1"/>
  <c r="D350" i="2"/>
  <c r="E350" i="2"/>
  <c r="F350" i="2" a="1"/>
  <c r="F350" i="2" s="1"/>
  <c r="B351" i="2"/>
  <c r="G351" i="2" s="1"/>
  <c r="D351" i="2"/>
  <c r="E351" i="2"/>
  <c r="F351" i="2" a="1"/>
  <c r="F351" i="2" s="1"/>
  <c r="B352" i="2"/>
  <c r="G352" i="2" s="1"/>
  <c r="D352" i="2"/>
  <c r="E352" i="2"/>
  <c r="F352" i="2" a="1"/>
  <c r="F352" i="2" s="1"/>
  <c r="B353" i="2"/>
  <c r="G353" i="2" s="1"/>
  <c r="D353" i="2"/>
  <c r="E353" i="2"/>
  <c r="F353" i="2" a="1"/>
  <c r="F353" i="2" s="1"/>
  <c r="B354" i="2"/>
  <c r="G354" i="2" s="1"/>
  <c r="D354" i="2"/>
  <c r="E354" i="2"/>
  <c r="F354" i="2" a="1"/>
  <c r="F354" i="2" s="1"/>
  <c r="B355" i="2"/>
  <c r="G355" i="2" s="1"/>
  <c r="D355" i="2"/>
  <c r="E355" i="2"/>
  <c r="F355" i="2" a="1"/>
  <c r="F355" i="2" s="1"/>
  <c r="B356" i="2"/>
  <c r="G356" i="2" s="1"/>
  <c r="D356" i="2"/>
  <c r="E356" i="2"/>
  <c r="F356" i="2" a="1"/>
  <c r="F356" i="2" s="1"/>
  <c r="B357" i="2"/>
  <c r="G357" i="2" s="1"/>
  <c r="D357" i="2"/>
  <c r="E357" i="2"/>
  <c r="F357" i="2" a="1"/>
  <c r="F357" i="2" s="1"/>
  <c r="B358" i="2"/>
  <c r="G358" i="2" s="1"/>
  <c r="D358" i="2"/>
  <c r="E358" i="2"/>
  <c r="F358" i="2" a="1"/>
  <c r="F358" i="2" s="1"/>
  <c r="B359" i="2"/>
  <c r="G359" i="2" s="1"/>
  <c r="D359" i="2"/>
  <c r="E359" i="2"/>
  <c r="F359" i="2" a="1"/>
  <c r="F359" i="2" s="1"/>
  <c r="B360" i="2"/>
  <c r="G360" i="2" s="1"/>
  <c r="D360" i="2"/>
  <c r="E360" i="2"/>
  <c r="F360" i="2" a="1"/>
  <c r="F360" i="2" s="1"/>
  <c r="B361" i="2"/>
  <c r="G361" i="2" s="1"/>
  <c r="D361" i="2"/>
  <c r="E361" i="2"/>
  <c r="F361" i="2" a="1"/>
  <c r="F361" i="2" s="1"/>
  <c r="B362" i="2"/>
  <c r="G362" i="2" s="1"/>
  <c r="D362" i="2"/>
  <c r="E362" i="2"/>
  <c r="F362" i="2" a="1"/>
  <c r="F362" i="2" s="1"/>
  <c r="B363" i="2"/>
  <c r="G363" i="2" s="1"/>
  <c r="D363" i="2"/>
  <c r="E363" i="2"/>
  <c r="F363" i="2" a="1"/>
  <c r="F363" i="2" s="1"/>
  <c r="B364" i="2"/>
  <c r="G364" i="2" s="1"/>
  <c r="D364" i="2"/>
  <c r="E364" i="2"/>
  <c r="F364" i="2" a="1"/>
  <c r="F364" i="2" s="1"/>
  <c r="B365" i="2"/>
  <c r="G365" i="2" s="1"/>
  <c r="D365" i="2"/>
  <c r="E365" i="2"/>
  <c r="F365" i="2" a="1"/>
  <c r="F365" i="2" s="1"/>
  <c r="B366" i="2"/>
  <c r="G366" i="2" s="1"/>
  <c r="D366" i="2"/>
  <c r="E366" i="2"/>
  <c r="F366" i="2" a="1"/>
  <c r="F366" i="2" s="1"/>
  <c r="B367" i="2"/>
  <c r="G367" i="2" s="1"/>
  <c r="D367" i="2"/>
  <c r="E367" i="2"/>
  <c r="F367" i="2" a="1"/>
  <c r="F367" i="2" s="1"/>
  <c r="B368" i="2"/>
  <c r="G368" i="2" s="1"/>
  <c r="D368" i="2"/>
  <c r="E368" i="2"/>
  <c r="F368" i="2" a="1"/>
  <c r="F368" i="2" s="1"/>
  <c r="B369" i="2"/>
  <c r="G369" i="2" s="1"/>
  <c r="D369" i="2"/>
  <c r="E369" i="2"/>
  <c r="F369" i="2" a="1"/>
  <c r="F369" i="2" s="1"/>
  <c r="B370" i="2"/>
  <c r="G370" i="2" s="1"/>
  <c r="D370" i="2"/>
  <c r="E370" i="2"/>
  <c r="F370" i="2" a="1"/>
  <c r="F370" i="2" s="1"/>
  <c r="B371" i="2"/>
  <c r="G371" i="2" s="1"/>
  <c r="D371" i="2"/>
  <c r="E371" i="2"/>
  <c r="F371" i="2" a="1"/>
  <c r="F371" i="2" s="1"/>
  <c r="B372" i="2"/>
  <c r="G372" i="2" s="1"/>
  <c r="D372" i="2"/>
  <c r="E372" i="2"/>
  <c r="F372" i="2" a="1"/>
  <c r="F372" i="2" s="1"/>
  <c r="B373" i="2"/>
  <c r="G373" i="2" s="1"/>
  <c r="D373" i="2"/>
  <c r="E373" i="2"/>
  <c r="F373" i="2" a="1"/>
  <c r="F373" i="2" s="1"/>
  <c r="B374" i="2"/>
  <c r="G374" i="2" s="1"/>
  <c r="D374" i="2"/>
  <c r="E374" i="2"/>
  <c r="F374" i="2" a="1"/>
  <c r="F374" i="2" s="1"/>
  <c r="B375" i="2"/>
  <c r="G375" i="2" s="1"/>
  <c r="D375" i="2"/>
  <c r="E375" i="2"/>
  <c r="F375" i="2" a="1"/>
  <c r="F375" i="2" s="1"/>
  <c r="B376" i="2"/>
  <c r="G376" i="2" s="1"/>
  <c r="D376" i="2"/>
  <c r="E376" i="2"/>
  <c r="F376" i="2" a="1"/>
  <c r="F376" i="2" s="1"/>
  <c r="B377" i="2"/>
  <c r="G377" i="2" s="1"/>
  <c r="D377" i="2"/>
  <c r="E377" i="2"/>
  <c r="F377" i="2" a="1"/>
  <c r="F377" i="2" s="1"/>
  <c r="B378" i="2"/>
  <c r="G378" i="2" s="1"/>
  <c r="D378" i="2"/>
  <c r="E378" i="2"/>
  <c r="F378" i="2" a="1"/>
  <c r="F378" i="2" s="1"/>
  <c r="B379" i="2"/>
  <c r="G379" i="2" s="1"/>
  <c r="D379" i="2"/>
  <c r="E379" i="2"/>
  <c r="F379" i="2" a="1"/>
  <c r="F379" i="2" s="1"/>
  <c r="B380" i="2"/>
  <c r="G380" i="2" s="1"/>
  <c r="D380" i="2"/>
  <c r="E380" i="2"/>
  <c r="F380" i="2" a="1"/>
  <c r="F380" i="2" s="1"/>
  <c r="B381" i="2"/>
  <c r="G381" i="2" s="1"/>
  <c r="D381" i="2"/>
  <c r="E381" i="2"/>
  <c r="F381" i="2" a="1"/>
  <c r="F381" i="2" s="1"/>
  <c r="B382" i="2"/>
  <c r="G382" i="2" s="1"/>
  <c r="D382" i="2"/>
  <c r="E382" i="2"/>
  <c r="F382" i="2" a="1"/>
  <c r="F382" i="2" s="1"/>
  <c r="B383" i="2"/>
  <c r="G383" i="2" s="1"/>
  <c r="D383" i="2"/>
  <c r="E383" i="2"/>
  <c r="F383" i="2" a="1"/>
  <c r="F383" i="2" s="1"/>
  <c r="B384" i="2"/>
  <c r="G384" i="2" s="1"/>
  <c r="D384" i="2"/>
  <c r="E384" i="2"/>
  <c r="F384" i="2" a="1"/>
  <c r="F384" i="2" s="1"/>
  <c r="B385" i="2"/>
  <c r="G385" i="2" s="1"/>
  <c r="D385" i="2"/>
  <c r="E385" i="2"/>
  <c r="F385" i="2" a="1"/>
  <c r="F385" i="2" s="1"/>
  <c r="B386" i="2"/>
  <c r="G386" i="2" s="1"/>
  <c r="D386" i="2"/>
  <c r="E386" i="2"/>
  <c r="F386" i="2" a="1"/>
  <c r="F386" i="2" s="1"/>
  <c r="B387" i="2"/>
  <c r="G387" i="2" s="1"/>
  <c r="D387" i="2"/>
  <c r="E387" i="2"/>
  <c r="F387" i="2" a="1"/>
  <c r="F387" i="2" s="1"/>
  <c r="B388" i="2"/>
  <c r="G388" i="2" s="1"/>
  <c r="D388" i="2"/>
  <c r="E388" i="2"/>
  <c r="F388" i="2" a="1"/>
  <c r="F388" i="2" s="1"/>
  <c r="B389" i="2"/>
  <c r="G389" i="2" s="1"/>
  <c r="D389" i="2"/>
  <c r="E389" i="2"/>
  <c r="F389" i="2" a="1"/>
  <c r="F389" i="2" s="1"/>
  <c r="B390" i="2"/>
  <c r="G390" i="2" s="1"/>
  <c r="D390" i="2"/>
  <c r="E390" i="2"/>
  <c r="F390" i="2" a="1"/>
  <c r="F390" i="2" s="1"/>
  <c r="B391" i="2"/>
  <c r="G391" i="2" s="1"/>
  <c r="D391" i="2"/>
  <c r="E391" i="2"/>
  <c r="F391" i="2" a="1"/>
  <c r="F391" i="2" s="1"/>
  <c r="B392" i="2"/>
  <c r="G392" i="2" s="1"/>
  <c r="D392" i="2"/>
  <c r="E392" i="2"/>
  <c r="F392" i="2" a="1"/>
  <c r="F392" i="2" s="1"/>
  <c r="B393" i="2"/>
  <c r="G393" i="2" s="1"/>
  <c r="D393" i="2"/>
  <c r="E393" i="2"/>
  <c r="F393" i="2" a="1"/>
  <c r="F393" i="2" s="1"/>
  <c r="B394" i="2"/>
  <c r="G394" i="2" s="1"/>
  <c r="D394" i="2"/>
  <c r="E394" i="2"/>
  <c r="F394" i="2" a="1"/>
  <c r="F394" i="2" s="1"/>
  <c r="B395" i="2"/>
  <c r="G395" i="2" s="1"/>
  <c r="D395" i="2"/>
  <c r="E395" i="2"/>
  <c r="F395" i="2" a="1"/>
  <c r="F395" i="2" s="1"/>
  <c r="B396" i="2"/>
  <c r="G396" i="2" s="1"/>
  <c r="D396" i="2"/>
  <c r="E396" i="2"/>
  <c r="F396" i="2" a="1"/>
  <c r="F396" i="2" s="1"/>
  <c r="B397" i="2"/>
  <c r="G397" i="2" s="1"/>
  <c r="D397" i="2"/>
  <c r="E397" i="2"/>
  <c r="F397" i="2" a="1"/>
  <c r="F397" i="2" s="1"/>
  <c r="B398" i="2"/>
  <c r="G398" i="2" s="1"/>
  <c r="D398" i="2"/>
  <c r="E398" i="2"/>
  <c r="F398" i="2" a="1"/>
  <c r="F398" i="2" s="1"/>
  <c r="B399" i="2"/>
  <c r="G399" i="2" s="1"/>
  <c r="D399" i="2"/>
  <c r="E399" i="2"/>
  <c r="F399" i="2" a="1"/>
  <c r="F399" i="2" s="1"/>
  <c r="B400" i="2"/>
  <c r="G400" i="2" s="1"/>
  <c r="D400" i="2"/>
  <c r="E400" i="2"/>
  <c r="F400" i="2" a="1"/>
  <c r="F400" i="2" s="1"/>
  <c r="B401" i="2"/>
  <c r="G401" i="2" s="1"/>
  <c r="D401" i="2"/>
  <c r="E401" i="2"/>
  <c r="F401" i="2" a="1"/>
  <c r="F401" i="2" s="1"/>
  <c r="B402" i="2"/>
  <c r="G402" i="2" s="1"/>
  <c r="D402" i="2"/>
  <c r="E402" i="2"/>
  <c r="F402" i="2" a="1"/>
  <c r="F402" i="2" s="1"/>
  <c r="B403" i="2"/>
  <c r="G403" i="2" s="1"/>
  <c r="D403" i="2"/>
  <c r="E403" i="2"/>
  <c r="F403" i="2" a="1"/>
  <c r="F403" i="2" s="1"/>
  <c r="B404" i="2"/>
  <c r="G404" i="2" s="1"/>
  <c r="D404" i="2"/>
  <c r="E404" i="2"/>
  <c r="F404" i="2" a="1"/>
  <c r="F404" i="2" s="1"/>
  <c r="B405" i="2"/>
  <c r="G405" i="2" s="1"/>
  <c r="D405" i="2"/>
  <c r="E405" i="2"/>
  <c r="F405" i="2" a="1"/>
  <c r="F405" i="2" s="1"/>
  <c r="B406" i="2"/>
  <c r="G406" i="2" s="1"/>
  <c r="D406" i="2"/>
  <c r="E406" i="2"/>
  <c r="F406" i="2" a="1"/>
  <c r="F406" i="2" s="1"/>
  <c r="B407" i="2"/>
  <c r="G407" i="2" s="1"/>
  <c r="D407" i="2"/>
  <c r="E407" i="2"/>
  <c r="F407" i="2" a="1"/>
  <c r="F407" i="2" s="1"/>
  <c r="B408" i="2"/>
  <c r="G408" i="2" s="1"/>
  <c r="D408" i="2"/>
  <c r="E408" i="2"/>
  <c r="F408" i="2" a="1"/>
  <c r="F408" i="2" s="1"/>
  <c r="B409" i="2"/>
  <c r="G409" i="2" s="1"/>
  <c r="D409" i="2"/>
  <c r="E409" i="2"/>
  <c r="F409" i="2" a="1"/>
  <c r="F409" i="2" s="1"/>
  <c r="B410" i="2"/>
  <c r="G410" i="2" s="1"/>
  <c r="D410" i="2"/>
  <c r="E410" i="2"/>
  <c r="F410" i="2" a="1"/>
  <c r="F410" i="2" s="1"/>
  <c r="B411" i="2"/>
  <c r="G411" i="2" s="1"/>
  <c r="D411" i="2"/>
  <c r="E411" i="2"/>
  <c r="F411" i="2" a="1"/>
  <c r="F411" i="2" s="1"/>
  <c r="B412" i="2"/>
  <c r="G412" i="2" s="1"/>
  <c r="D412" i="2"/>
  <c r="E412" i="2"/>
  <c r="F412" i="2" a="1"/>
  <c r="F412" i="2" s="1"/>
  <c r="B413" i="2"/>
  <c r="G413" i="2" s="1"/>
  <c r="D413" i="2"/>
  <c r="E413" i="2"/>
  <c r="F413" i="2" a="1"/>
  <c r="F413" i="2" s="1"/>
  <c r="B414" i="2"/>
  <c r="G414" i="2" s="1"/>
  <c r="D414" i="2"/>
  <c r="E414" i="2"/>
  <c r="F414" i="2" a="1"/>
  <c r="F414" i="2" s="1"/>
  <c r="B415" i="2"/>
  <c r="G415" i="2" s="1"/>
  <c r="D415" i="2"/>
  <c r="E415" i="2"/>
  <c r="F415" i="2" a="1"/>
  <c r="F415" i="2" s="1"/>
  <c r="B416" i="2"/>
  <c r="G416" i="2" s="1"/>
  <c r="D416" i="2"/>
  <c r="E416" i="2"/>
  <c r="F416" i="2" a="1"/>
  <c r="F416" i="2" s="1"/>
  <c r="B417" i="2"/>
  <c r="G417" i="2" s="1"/>
  <c r="D417" i="2"/>
  <c r="E417" i="2"/>
  <c r="F417" i="2" a="1"/>
  <c r="F417" i="2" s="1"/>
  <c r="B418" i="2"/>
  <c r="G418" i="2" s="1"/>
  <c r="D418" i="2"/>
  <c r="E418" i="2"/>
  <c r="F418" i="2" a="1"/>
  <c r="F418" i="2" s="1"/>
  <c r="B419" i="2"/>
  <c r="G419" i="2" s="1"/>
  <c r="D419" i="2"/>
  <c r="E419" i="2"/>
  <c r="F419" i="2" a="1"/>
  <c r="F419" i="2" s="1"/>
  <c r="B420" i="2"/>
  <c r="G420" i="2" s="1"/>
  <c r="D420" i="2"/>
  <c r="E420" i="2"/>
  <c r="F420" i="2" a="1"/>
  <c r="F420" i="2" s="1"/>
  <c r="B421" i="2"/>
  <c r="G421" i="2" s="1"/>
  <c r="D421" i="2"/>
  <c r="E421" i="2"/>
  <c r="F421" i="2" a="1"/>
  <c r="F421" i="2" s="1"/>
  <c r="B422" i="2"/>
  <c r="G422" i="2" s="1"/>
  <c r="D422" i="2"/>
  <c r="E422" i="2"/>
  <c r="F422" i="2" a="1"/>
  <c r="F422" i="2" s="1"/>
  <c r="B423" i="2"/>
  <c r="G423" i="2" s="1"/>
  <c r="D423" i="2"/>
  <c r="E423" i="2"/>
  <c r="F423" i="2" a="1"/>
  <c r="F423" i="2" s="1"/>
  <c r="B424" i="2"/>
  <c r="G424" i="2" s="1"/>
  <c r="D424" i="2"/>
  <c r="E424" i="2"/>
  <c r="F424" i="2" a="1"/>
  <c r="F424" i="2" s="1"/>
  <c r="B425" i="2"/>
  <c r="G425" i="2" s="1"/>
  <c r="D425" i="2"/>
  <c r="E425" i="2"/>
  <c r="F425" i="2" a="1"/>
  <c r="F425" i="2" s="1"/>
  <c r="B426" i="2"/>
  <c r="G426" i="2" s="1"/>
  <c r="D426" i="2"/>
  <c r="E426" i="2"/>
  <c r="F426" i="2" a="1"/>
  <c r="F426" i="2" s="1"/>
  <c r="B427" i="2"/>
  <c r="G427" i="2" s="1"/>
  <c r="D427" i="2"/>
  <c r="E427" i="2"/>
  <c r="F427" i="2" a="1"/>
  <c r="F427" i="2" s="1"/>
  <c r="B428" i="2"/>
  <c r="G428" i="2" s="1"/>
  <c r="D428" i="2"/>
  <c r="E428" i="2"/>
  <c r="F428" i="2" a="1"/>
  <c r="F428" i="2" s="1"/>
  <c r="B429" i="2"/>
  <c r="G429" i="2" s="1"/>
  <c r="D429" i="2"/>
  <c r="E429" i="2"/>
  <c r="F429" i="2" a="1"/>
  <c r="F429" i="2" s="1"/>
  <c r="B430" i="2"/>
  <c r="G430" i="2" s="1"/>
  <c r="D430" i="2"/>
  <c r="E430" i="2"/>
  <c r="F430" i="2" a="1"/>
  <c r="F430" i="2" s="1"/>
  <c r="B431" i="2"/>
  <c r="G431" i="2" s="1"/>
  <c r="D431" i="2"/>
  <c r="E431" i="2"/>
  <c r="F431" i="2" a="1"/>
  <c r="F431" i="2" s="1"/>
  <c r="B432" i="2"/>
  <c r="G432" i="2" s="1"/>
  <c r="D432" i="2"/>
  <c r="E432" i="2"/>
  <c r="F432" i="2" a="1"/>
  <c r="F432" i="2" s="1"/>
  <c r="B433" i="2"/>
  <c r="G433" i="2" s="1"/>
  <c r="D433" i="2"/>
  <c r="E433" i="2"/>
  <c r="F433" i="2" a="1"/>
  <c r="F433" i="2" s="1"/>
  <c r="B434" i="2"/>
  <c r="G434" i="2" s="1"/>
  <c r="D434" i="2"/>
  <c r="E434" i="2"/>
  <c r="F434" i="2" a="1"/>
  <c r="F434" i="2" s="1"/>
  <c r="B435" i="2"/>
  <c r="G435" i="2" s="1"/>
  <c r="D435" i="2"/>
  <c r="E435" i="2"/>
  <c r="F435" i="2" a="1"/>
  <c r="F435" i="2" s="1"/>
  <c r="B436" i="2"/>
  <c r="G436" i="2" s="1"/>
  <c r="D436" i="2"/>
  <c r="E436" i="2"/>
  <c r="F436" i="2" a="1"/>
  <c r="F436" i="2" s="1"/>
  <c r="B437" i="2"/>
  <c r="G437" i="2" s="1"/>
  <c r="D437" i="2"/>
  <c r="E437" i="2"/>
  <c r="F437" i="2" a="1"/>
  <c r="F437" i="2" s="1"/>
  <c r="B438" i="2"/>
  <c r="G438" i="2" s="1"/>
  <c r="D438" i="2"/>
  <c r="E438" i="2"/>
  <c r="F438" i="2" a="1"/>
  <c r="F438" i="2" s="1"/>
  <c r="B439" i="2"/>
  <c r="G439" i="2" s="1"/>
  <c r="D439" i="2"/>
  <c r="E439" i="2"/>
  <c r="F439" i="2" a="1"/>
  <c r="F439" i="2" s="1"/>
  <c r="B440" i="2"/>
  <c r="G440" i="2" s="1"/>
  <c r="D440" i="2"/>
  <c r="E440" i="2"/>
  <c r="F440" i="2" a="1"/>
  <c r="F440" i="2" s="1"/>
  <c r="B441" i="2"/>
  <c r="G441" i="2" s="1"/>
  <c r="D441" i="2"/>
  <c r="E441" i="2"/>
  <c r="F441" i="2" a="1"/>
  <c r="F441" i="2" s="1"/>
  <c r="B442" i="2"/>
  <c r="G442" i="2" s="1"/>
  <c r="D442" i="2"/>
  <c r="E442" i="2"/>
  <c r="F442" i="2" a="1"/>
  <c r="F442" i="2" s="1"/>
  <c r="B443" i="2"/>
  <c r="G443" i="2" s="1"/>
  <c r="D443" i="2"/>
  <c r="E443" i="2"/>
  <c r="F443" i="2" a="1"/>
  <c r="F443" i="2" s="1"/>
  <c r="B444" i="2"/>
  <c r="G444" i="2" s="1"/>
  <c r="D444" i="2"/>
  <c r="E444" i="2"/>
  <c r="F444" i="2" a="1"/>
  <c r="F444" i="2" s="1"/>
  <c r="B445" i="2"/>
  <c r="G445" i="2" s="1"/>
  <c r="D445" i="2"/>
  <c r="E445" i="2"/>
  <c r="F445" i="2" a="1"/>
  <c r="F445" i="2" s="1"/>
  <c r="B446" i="2"/>
  <c r="G446" i="2" s="1"/>
  <c r="D446" i="2"/>
  <c r="E446" i="2"/>
  <c r="F446" i="2" a="1"/>
  <c r="F446" i="2" s="1"/>
  <c r="B447" i="2"/>
  <c r="G447" i="2" s="1"/>
  <c r="D447" i="2"/>
  <c r="E447" i="2"/>
  <c r="F447" i="2" a="1"/>
  <c r="F447" i="2" s="1"/>
  <c r="B448" i="2"/>
  <c r="G448" i="2" s="1"/>
  <c r="D448" i="2"/>
  <c r="E448" i="2"/>
  <c r="F448" i="2" a="1"/>
  <c r="F448" i="2" s="1"/>
  <c r="B449" i="2"/>
  <c r="G449" i="2" s="1"/>
  <c r="D449" i="2"/>
  <c r="E449" i="2"/>
  <c r="F449" i="2" a="1"/>
  <c r="F449" i="2" s="1"/>
  <c r="B450" i="2"/>
  <c r="G450" i="2" s="1"/>
  <c r="D450" i="2"/>
  <c r="E450" i="2"/>
  <c r="F450" i="2" a="1"/>
  <c r="F450" i="2" s="1"/>
  <c r="B451" i="2"/>
  <c r="G451" i="2" s="1"/>
  <c r="D451" i="2"/>
  <c r="E451" i="2"/>
  <c r="F451" i="2" a="1"/>
  <c r="F451" i="2" s="1"/>
  <c r="B452" i="2"/>
  <c r="G452" i="2" s="1"/>
  <c r="D452" i="2"/>
  <c r="E452" i="2"/>
  <c r="F452" i="2" a="1"/>
  <c r="F452" i="2" s="1"/>
  <c r="B453" i="2"/>
  <c r="G453" i="2" s="1"/>
  <c r="D453" i="2"/>
  <c r="E453" i="2"/>
  <c r="F453" i="2" a="1"/>
  <c r="F453" i="2" s="1"/>
  <c r="B454" i="2"/>
  <c r="G454" i="2" s="1"/>
  <c r="D454" i="2"/>
  <c r="E454" i="2"/>
  <c r="F454" i="2" a="1"/>
  <c r="F454" i="2" s="1"/>
  <c r="B455" i="2"/>
  <c r="G455" i="2" s="1"/>
  <c r="D455" i="2"/>
  <c r="E455" i="2"/>
  <c r="F455" i="2" a="1"/>
  <c r="F455" i="2" s="1"/>
  <c r="B456" i="2"/>
  <c r="G456" i="2" s="1"/>
  <c r="D456" i="2"/>
  <c r="E456" i="2"/>
  <c r="F456" i="2" a="1"/>
  <c r="F456" i="2" s="1"/>
  <c r="B457" i="2"/>
  <c r="G457" i="2" s="1"/>
  <c r="D457" i="2"/>
  <c r="E457" i="2"/>
  <c r="F457" i="2" a="1"/>
  <c r="F457" i="2" s="1"/>
  <c r="B458" i="2"/>
  <c r="G458" i="2" s="1"/>
  <c r="D458" i="2"/>
  <c r="E458" i="2"/>
  <c r="F458" i="2" a="1"/>
  <c r="F458" i="2" s="1"/>
  <c r="B459" i="2"/>
  <c r="G459" i="2" s="1"/>
  <c r="D459" i="2"/>
  <c r="E459" i="2"/>
  <c r="F459" i="2" a="1"/>
  <c r="F459" i="2" s="1"/>
  <c r="B460" i="2"/>
  <c r="G460" i="2" s="1"/>
  <c r="D460" i="2"/>
  <c r="E460" i="2"/>
  <c r="F460" i="2" a="1"/>
  <c r="F460" i="2" s="1"/>
  <c r="B461" i="2"/>
  <c r="G461" i="2" s="1"/>
  <c r="D461" i="2"/>
  <c r="E461" i="2"/>
  <c r="F461" i="2" a="1"/>
  <c r="F461" i="2" s="1"/>
  <c r="B462" i="2"/>
  <c r="G462" i="2" s="1"/>
  <c r="D462" i="2"/>
  <c r="E462" i="2"/>
  <c r="F462" i="2" a="1"/>
  <c r="F462" i="2" s="1"/>
  <c r="B463" i="2"/>
  <c r="G463" i="2" s="1"/>
  <c r="D463" i="2"/>
  <c r="E463" i="2"/>
  <c r="F463" i="2" a="1"/>
  <c r="F463" i="2" s="1"/>
  <c r="B464" i="2"/>
  <c r="G464" i="2" s="1"/>
  <c r="D464" i="2"/>
  <c r="E464" i="2"/>
  <c r="F464" i="2" a="1"/>
  <c r="F464" i="2" s="1"/>
  <c r="B465" i="2"/>
  <c r="G465" i="2" s="1"/>
  <c r="D465" i="2"/>
  <c r="E465" i="2"/>
  <c r="F465" i="2" a="1"/>
  <c r="F465" i="2" s="1"/>
  <c r="B466" i="2"/>
  <c r="G466" i="2" s="1"/>
  <c r="D466" i="2"/>
  <c r="E466" i="2"/>
  <c r="F466" i="2" a="1"/>
  <c r="F466" i="2" s="1"/>
  <c r="B467" i="2"/>
  <c r="G467" i="2" s="1"/>
  <c r="D467" i="2"/>
  <c r="E467" i="2"/>
  <c r="F467" i="2" a="1"/>
  <c r="F467" i="2" s="1"/>
  <c r="B468" i="2"/>
  <c r="G468" i="2" s="1"/>
  <c r="D468" i="2"/>
  <c r="E468" i="2"/>
  <c r="F468" i="2" a="1"/>
  <c r="F468" i="2" s="1"/>
  <c r="B469" i="2"/>
  <c r="G469" i="2" s="1"/>
  <c r="D469" i="2"/>
  <c r="E469" i="2"/>
  <c r="F469" i="2" a="1"/>
  <c r="F469" i="2" s="1"/>
  <c r="B470" i="2"/>
  <c r="G470" i="2" s="1"/>
  <c r="D470" i="2"/>
  <c r="E470" i="2"/>
  <c r="F470" i="2" a="1"/>
  <c r="F470" i="2" s="1"/>
  <c r="B471" i="2"/>
  <c r="G471" i="2" s="1"/>
  <c r="D471" i="2"/>
  <c r="E471" i="2"/>
  <c r="F471" i="2" a="1"/>
  <c r="F471" i="2" s="1"/>
  <c r="B472" i="2"/>
  <c r="G472" i="2" s="1"/>
  <c r="D472" i="2"/>
  <c r="E472" i="2"/>
  <c r="F472" i="2" a="1"/>
  <c r="F472" i="2" s="1"/>
  <c r="B473" i="2"/>
  <c r="G473" i="2" s="1"/>
  <c r="D473" i="2"/>
  <c r="E473" i="2"/>
  <c r="F473" i="2" a="1"/>
  <c r="F473" i="2" s="1"/>
  <c r="B474" i="2"/>
  <c r="G474" i="2" s="1"/>
  <c r="D474" i="2"/>
  <c r="E474" i="2"/>
  <c r="F474" i="2" a="1"/>
  <c r="F474" i="2" s="1"/>
  <c r="B475" i="2"/>
  <c r="G475" i="2" s="1"/>
  <c r="D475" i="2"/>
  <c r="E475" i="2"/>
  <c r="F475" i="2" a="1"/>
  <c r="F475" i="2" s="1"/>
  <c r="B476" i="2"/>
  <c r="G476" i="2" s="1"/>
  <c r="D476" i="2"/>
  <c r="E476" i="2"/>
  <c r="F476" i="2" a="1"/>
  <c r="F476" i="2" s="1"/>
  <c r="B477" i="2"/>
  <c r="G477" i="2" s="1"/>
  <c r="D477" i="2"/>
  <c r="E477" i="2"/>
  <c r="F477" i="2" a="1"/>
  <c r="F477" i="2" s="1"/>
  <c r="B478" i="2"/>
  <c r="G478" i="2" s="1"/>
  <c r="D478" i="2"/>
  <c r="E478" i="2"/>
  <c r="F478" i="2" a="1"/>
  <c r="F478" i="2" s="1"/>
  <c r="B479" i="2"/>
  <c r="G479" i="2" s="1"/>
  <c r="D479" i="2"/>
  <c r="E479" i="2"/>
  <c r="F479" i="2" a="1"/>
  <c r="F479" i="2" s="1"/>
  <c r="B480" i="2"/>
  <c r="G480" i="2" s="1"/>
  <c r="D480" i="2"/>
  <c r="E480" i="2"/>
  <c r="F480" i="2" a="1"/>
  <c r="F480" i="2" s="1"/>
  <c r="B481" i="2"/>
  <c r="G481" i="2" s="1"/>
  <c r="D481" i="2"/>
  <c r="E481" i="2"/>
  <c r="F481" i="2" a="1"/>
  <c r="F481" i="2" s="1"/>
  <c r="B482" i="2"/>
  <c r="G482" i="2" s="1"/>
  <c r="D482" i="2"/>
  <c r="E482" i="2"/>
  <c r="F482" i="2" a="1"/>
  <c r="F482" i="2" s="1"/>
  <c r="B483" i="2"/>
  <c r="G483" i="2" s="1"/>
  <c r="D483" i="2"/>
  <c r="E483" i="2"/>
  <c r="F483" i="2" a="1"/>
  <c r="F483" i="2" s="1"/>
  <c r="B484" i="2"/>
  <c r="G484" i="2" s="1"/>
  <c r="D484" i="2"/>
  <c r="E484" i="2"/>
  <c r="F484" i="2" a="1"/>
  <c r="F484" i="2" s="1"/>
  <c r="B485" i="2"/>
  <c r="G485" i="2" s="1"/>
  <c r="D485" i="2"/>
  <c r="E485" i="2"/>
  <c r="F485" i="2" a="1"/>
  <c r="F485" i="2" s="1"/>
  <c r="B486" i="2"/>
  <c r="G486" i="2" s="1"/>
  <c r="D486" i="2"/>
  <c r="E486" i="2"/>
  <c r="F486" i="2" a="1"/>
  <c r="F486" i="2" s="1"/>
  <c r="B487" i="2"/>
  <c r="G487" i="2" s="1"/>
  <c r="D487" i="2"/>
  <c r="E487" i="2"/>
  <c r="F487" i="2" a="1"/>
  <c r="F487" i="2" s="1"/>
  <c r="B488" i="2"/>
  <c r="G488" i="2" s="1"/>
  <c r="D488" i="2"/>
  <c r="E488" i="2"/>
  <c r="F488" i="2" a="1"/>
  <c r="F488" i="2" s="1"/>
  <c r="B489" i="2"/>
  <c r="G489" i="2" s="1"/>
  <c r="D489" i="2"/>
  <c r="E489" i="2"/>
  <c r="F489" i="2" a="1"/>
  <c r="F489" i="2" s="1"/>
  <c r="B490" i="2"/>
  <c r="G490" i="2" s="1"/>
  <c r="D490" i="2"/>
  <c r="E490" i="2"/>
  <c r="F490" i="2" a="1"/>
  <c r="F490" i="2" s="1"/>
  <c r="B491" i="2"/>
  <c r="G491" i="2" s="1"/>
  <c r="D491" i="2"/>
  <c r="E491" i="2"/>
  <c r="F491" i="2" a="1"/>
  <c r="F491" i="2" s="1"/>
  <c r="B492" i="2"/>
  <c r="G492" i="2" s="1"/>
  <c r="D492" i="2"/>
  <c r="E492" i="2"/>
  <c r="F492" i="2" a="1"/>
  <c r="F492" i="2" s="1"/>
  <c r="B493" i="2"/>
  <c r="G493" i="2" s="1"/>
  <c r="D493" i="2"/>
  <c r="E493" i="2"/>
  <c r="F493" i="2" a="1"/>
  <c r="F493" i="2" s="1"/>
  <c r="B494" i="2"/>
  <c r="G494" i="2" s="1"/>
  <c r="D494" i="2"/>
  <c r="E494" i="2"/>
  <c r="F494" i="2" a="1"/>
  <c r="F494" i="2" s="1"/>
  <c r="B495" i="2"/>
  <c r="G495" i="2" s="1"/>
  <c r="D495" i="2"/>
  <c r="E495" i="2"/>
  <c r="F495" i="2" a="1"/>
  <c r="F495" i="2" s="1"/>
  <c r="F2" i="2" a="1"/>
  <c r="F2" i="2" s="1"/>
  <c r="B2" i="2"/>
  <c r="G2" i="2" s="1"/>
  <c r="E2" i="2"/>
  <c r="D2" i="2"/>
  <c r="C13" i="11" l="1" a="1"/>
  <c r="C13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Sington</author>
  </authors>
  <commentList>
    <comment ref="B9" authorId="0" shapeId="0" xr:uid="{51F142CB-DCB0-49F0-9A64-E120051AEA4D}">
      <text>
        <r>
          <rPr>
            <b/>
            <sz val="9"/>
            <color indexed="81"/>
            <rFont val="Tahoma"/>
            <family val="2"/>
          </rPr>
          <t>Select a value in the dropdown list to the right.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<sst xmlns="http://schemas.openxmlformats.org/spreadsheetml/2006/main" count="2009" uniqueCount="515">
  <si>
    <t>CustomerID</t>
  </si>
  <si>
    <t>Order Date</t>
  </si>
  <si>
    <t>Order Time</t>
  </si>
  <si>
    <t>Is Subscriber?</t>
  </si>
  <si>
    <t>Order Location</t>
  </si>
  <si>
    <t>Order Total (USD)</t>
  </si>
  <si>
    <t>USA</t>
  </si>
  <si>
    <t>Canada</t>
  </si>
  <si>
    <t>China</t>
  </si>
  <si>
    <t>India</t>
  </si>
  <si>
    <t>Index</t>
  </si>
  <si>
    <t>RQA-852649-M</t>
  </si>
  <si>
    <t>FJH-84610205</t>
  </si>
  <si>
    <t>JHZ-216655-I</t>
  </si>
  <si>
    <t>QTI-22109484</t>
  </si>
  <si>
    <t>CJZ-75055606</t>
  </si>
  <si>
    <t>PHL-71412783</t>
  </si>
  <si>
    <t>IXF-359231-F</t>
  </si>
  <si>
    <t>TMG-382873-C</t>
  </si>
  <si>
    <t>WCX-78587671</t>
  </si>
  <si>
    <t>XMD-33799823</t>
  </si>
  <si>
    <t>RIG-32865096</t>
  </si>
  <si>
    <t>WHM-25246250</t>
  </si>
  <si>
    <t>FAL-10701087</t>
  </si>
  <si>
    <t>IVF-96562453</t>
  </si>
  <si>
    <t>BUL-41922864</t>
  </si>
  <si>
    <t>KLO-50455954</t>
  </si>
  <si>
    <t>NNG-46795267</t>
  </si>
  <si>
    <t>VGG-512417-Q</t>
  </si>
  <si>
    <t>QNZ-290082-V</t>
  </si>
  <si>
    <t>QWD-31957410</t>
  </si>
  <si>
    <t>ZDH-21244687</t>
  </si>
  <si>
    <t>MCJ-46511163</t>
  </si>
  <si>
    <t>VLZ-40087174</t>
  </si>
  <si>
    <t>PSJ-252313-P</t>
  </si>
  <si>
    <t>XTS-23420184</t>
  </si>
  <si>
    <t>XAA-943829-Q</t>
  </si>
  <si>
    <t>VNP-397252-G</t>
  </si>
  <si>
    <t>CHL-515742-N</t>
  </si>
  <si>
    <t>QHV-810863-Y</t>
  </si>
  <si>
    <t>JEQ-80680281</t>
  </si>
  <si>
    <t>JUU-85501436</t>
  </si>
  <si>
    <t>HVS-39992671</t>
  </si>
  <si>
    <t>GZP-23852370</t>
  </si>
  <si>
    <t>HRK-992828-O</t>
  </si>
  <si>
    <t>WQS-85018819</t>
  </si>
  <si>
    <t>BQI-905005-H</t>
  </si>
  <si>
    <t>TEB-41695709</t>
  </si>
  <si>
    <t>BAX-13672037</t>
  </si>
  <si>
    <t>AUG-698387-A</t>
  </si>
  <si>
    <t>KIA-687834-R</t>
  </si>
  <si>
    <t>NJL-17324292</t>
  </si>
  <si>
    <t>RBB-63456284</t>
  </si>
  <si>
    <t>GHQ-71412773</t>
  </si>
  <si>
    <t>GKD-52443955</t>
  </si>
  <si>
    <t>XTU-76663339</t>
  </si>
  <si>
    <t>XLT-10246567</t>
  </si>
  <si>
    <t>BWM-85400652</t>
  </si>
  <si>
    <t>FKP-82765383</t>
  </si>
  <si>
    <t>STD-48079011</t>
  </si>
  <si>
    <t>GGO-21548155</t>
  </si>
  <si>
    <t>CKE-786785-M</t>
  </si>
  <si>
    <t>GCD-95711946</t>
  </si>
  <si>
    <t>DUI-870632-X</t>
  </si>
  <si>
    <t>BYP-66085938</t>
  </si>
  <si>
    <t>HBD-15858471</t>
  </si>
  <si>
    <t>UFK-77529084</t>
  </si>
  <si>
    <t>CHJ-78196157</t>
  </si>
  <si>
    <t>UKN-55437268</t>
  </si>
  <si>
    <t>UBZ-85050561</t>
  </si>
  <si>
    <t>BBW-98248390</t>
  </si>
  <si>
    <t>XQD-21847183</t>
  </si>
  <si>
    <t>ZHD-679331-V</t>
  </si>
  <si>
    <t>ROM-10706800</t>
  </si>
  <si>
    <t>RHC-87238993</t>
  </si>
  <si>
    <t>GOF-56612390</t>
  </si>
  <si>
    <t>KPR-13163897</t>
  </si>
  <si>
    <t>AWI-45447132</t>
  </si>
  <si>
    <t>UHX-20648798</t>
  </si>
  <si>
    <t>ATV-602792-F</t>
  </si>
  <si>
    <t>GKO-77205275</t>
  </si>
  <si>
    <t>QTS-737934-F</t>
  </si>
  <si>
    <t>OEX-58607028</t>
  </si>
  <si>
    <t>BQE-528146-A</t>
  </si>
  <si>
    <t>CLC-75880228</t>
  </si>
  <si>
    <t>TVI-30705146</t>
  </si>
  <si>
    <t>SMG-72092309</t>
  </si>
  <si>
    <t>VYN-214346-X</t>
  </si>
  <si>
    <t>GJR-78090976</t>
  </si>
  <si>
    <t>QFF-30728842</t>
  </si>
  <si>
    <t>SGN-582532-E</t>
  </si>
  <si>
    <t>DFG-85526953</t>
  </si>
  <si>
    <t>UTR-88541032</t>
  </si>
  <si>
    <t>DHG-39591810</t>
  </si>
  <si>
    <t>LWB-14773431</t>
  </si>
  <si>
    <t>XMR-26537873</t>
  </si>
  <si>
    <t>WQJ-16929080</t>
  </si>
  <si>
    <t>ZQP-36011373</t>
  </si>
  <si>
    <t>VBS-63305986</t>
  </si>
  <si>
    <t>CZD-93150823</t>
  </si>
  <si>
    <t>EOI-253409-F</t>
  </si>
  <si>
    <t>UBV-836031-F</t>
  </si>
  <si>
    <t>ETL-31052759</t>
  </si>
  <si>
    <t>PKH-31129476</t>
  </si>
  <si>
    <t>FDN-236359-U</t>
  </si>
  <si>
    <t>XWW-71397652</t>
  </si>
  <si>
    <t>OCY-38650109</t>
  </si>
  <si>
    <t>IOT-28489087</t>
  </si>
  <si>
    <t>UCC-477181-J</t>
  </si>
  <si>
    <t>KTH-48071282</t>
  </si>
  <si>
    <t>FWB-88569201</t>
  </si>
  <si>
    <t>VPV-95948341</t>
  </si>
  <si>
    <t>OGM-53317705</t>
  </si>
  <si>
    <t>GCN-717630-N</t>
  </si>
  <si>
    <t>XGZ-99336216</t>
  </si>
  <si>
    <t>BIU-82459759</t>
  </si>
  <si>
    <t>NHS-327760-T</t>
  </si>
  <si>
    <t>YCD-440542-V</t>
  </si>
  <si>
    <t>FLT-94586569</t>
  </si>
  <si>
    <t>JZX-25706222</t>
  </si>
  <si>
    <t>KXO-26501307</t>
  </si>
  <si>
    <t>MHP-74027620</t>
  </si>
  <si>
    <t>EFZ-44561663</t>
  </si>
  <si>
    <t>QKK-99871222</t>
  </si>
  <si>
    <t>LGP-958952-S</t>
  </si>
  <si>
    <t>CCZ-56420268</t>
  </si>
  <si>
    <t>BKN-99465365</t>
  </si>
  <si>
    <t>PPR-912166-V</t>
  </si>
  <si>
    <t>XZU-170006-Y</t>
  </si>
  <si>
    <t>IJP-31964769</t>
  </si>
  <si>
    <t>SJX-76883515</t>
  </si>
  <si>
    <t>FOK-53914569</t>
  </si>
  <si>
    <t>JXV-40279130</t>
  </si>
  <si>
    <t>RMB-26535331</t>
  </si>
  <si>
    <t>GWV-10147114</t>
  </si>
  <si>
    <t>KMX-88480700</t>
  </si>
  <si>
    <t>NMK-16771111</t>
  </si>
  <si>
    <t>FVG-92173341</t>
  </si>
  <si>
    <t>RNP-16717460</t>
  </si>
  <si>
    <t>PIZ-158950-C</t>
  </si>
  <si>
    <t>NHM-28935652</t>
  </si>
  <si>
    <t>QGB-48935486</t>
  </si>
  <si>
    <t>IUG-146390-U</t>
  </si>
  <si>
    <t>BLT-92998224</t>
  </si>
  <si>
    <t>SCP-53179747</t>
  </si>
  <si>
    <t>RHB-466164-B</t>
  </si>
  <si>
    <t>SJG-27068570</t>
  </si>
  <si>
    <t>AZK-54092407</t>
  </si>
  <si>
    <t>AXE-818639-N</t>
  </si>
  <si>
    <t>DSD-101429-H</t>
  </si>
  <si>
    <t>NRK-99815435</t>
  </si>
  <si>
    <t>SBA-19928825</t>
  </si>
  <si>
    <t>NFZ-37339934</t>
  </si>
  <si>
    <t>AIV-27836061</t>
  </si>
  <si>
    <t>ZXC-36856537</t>
  </si>
  <si>
    <t>NDX-41191639</t>
  </si>
  <si>
    <t>XRL-61589705</t>
  </si>
  <si>
    <t>GTV-21629645</t>
  </si>
  <si>
    <t>JTL-90392708</t>
  </si>
  <si>
    <t>NHL-772064-P</t>
  </si>
  <si>
    <t>NYU-23934446</t>
  </si>
  <si>
    <t>GCK-864491-T</t>
  </si>
  <si>
    <t>GXK-17810223</t>
  </si>
  <si>
    <t>WNJ-295427-H</t>
  </si>
  <si>
    <t>OKZ-73336899</t>
  </si>
  <si>
    <t>GPT-92273673</t>
  </si>
  <si>
    <t>BCV-178071-Y</t>
  </si>
  <si>
    <t>JSL-96995055</t>
  </si>
  <si>
    <t>OWC-54314533</t>
  </si>
  <si>
    <t>WYC-52937858</t>
  </si>
  <si>
    <t>NWZ-58960726</t>
  </si>
  <si>
    <t>FOC-808335-J</t>
  </si>
  <si>
    <t>RGG-31236999</t>
  </si>
  <si>
    <t>OPS-938795-D</t>
  </si>
  <si>
    <t>QYD-94657628</t>
  </si>
  <si>
    <t>CPB-54218165</t>
  </si>
  <si>
    <t>AJK-85083127</t>
  </si>
  <si>
    <t>VQE-34170091</t>
  </si>
  <si>
    <t>NND-89408512</t>
  </si>
  <si>
    <t>FCV-37767677</t>
  </si>
  <si>
    <t>TOM-660160-N</t>
  </si>
  <si>
    <t>DCS-838015-P</t>
  </si>
  <si>
    <t>OGI-77371007</t>
  </si>
  <si>
    <t>QUY-711707-H</t>
  </si>
  <si>
    <t>XFI-36446397</t>
  </si>
  <si>
    <t>MXU-60886999</t>
  </si>
  <si>
    <t>GQQ-994021-S</t>
  </si>
  <si>
    <t>TEW-558743-Z</t>
  </si>
  <si>
    <t>CPZ-20113368</t>
  </si>
  <si>
    <t>QJI-22526552</t>
  </si>
  <si>
    <t>XLE-95456923</t>
  </si>
  <si>
    <t>TWX-759011-K</t>
  </si>
  <si>
    <t>URS-476113-Q</t>
  </si>
  <si>
    <t>QCF-77085203</t>
  </si>
  <si>
    <t>CTP-17999176</t>
  </si>
  <si>
    <t>QPU-45789434</t>
  </si>
  <si>
    <t>KZI-759050-V</t>
  </si>
  <si>
    <t>WIA-41419883</t>
  </si>
  <si>
    <t>QXH-44309752</t>
  </si>
  <si>
    <t>BBQ-13967085</t>
  </si>
  <si>
    <t>RXQ-95868703</t>
  </si>
  <si>
    <t>LBC-83611645</t>
  </si>
  <si>
    <t>QEO-48624485</t>
  </si>
  <si>
    <t>IGQ-70979982</t>
  </si>
  <si>
    <t>FSV-59051812</t>
  </si>
  <si>
    <t>LXT-63699569</t>
  </si>
  <si>
    <t>EFI-56223566</t>
  </si>
  <si>
    <t>VRE-79455900</t>
  </si>
  <si>
    <t>AVB-65894965</t>
  </si>
  <si>
    <t>AGK-496642-X</t>
  </si>
  <si>
    <t>AZP-914631-B</t>
  </si>
  <si>
    <t>BZY-66626459</t>
  </si>
  <si>
    <t>SDV-57754222</t>
  </si>
  <si>
    <t>CAY-12054992</t>
  </si>
  <si>
    <t>BZV-38859376</t>
  </si>
  <si>
    <t>SKA-83344827</t>
  </si>
  <si>
    <t>EWZ-804213-V</t>
  </si>
  <si>
    <t>HEA-583390-V</t>
  </si>
  <si>
    <t>EUG-547887-G</t>
  </si>
  <si>
    <t>UMF-53057931</t>
  </si>
  <si>
    <t>GQD-96626874</t>
  </si>
  <si>
    <t>WVV-79643178</t>
  </si>
  <si>
    <t>HWL-30441947</t>
  </si>
  <si>
    <t>OMW-12538824</t>
  </si>
  <si>
    <t>RWB-80660082</t>
  </si>
  <si>
    <t>KMY-32777723</t>
  </si>
  <si>
    <t>PXL-15252686</t>
  </si>
  <si>
    <t>GBD-849443-C</t>
  </si>
  <si>
    <t>AZR-533287-D</t>
  </si>
  <si>
    <t>QCH-90625961</t>
  </si>
  <si>
    <t>CKC-34712653</t>
  </si>
  <si>
    <t>DQJ-189907-Z</t>
  </si>
  <si>
    <t>YTU-391806-L</t>
  </si>
  <si>
    <t>BCW-282924-P</t>
  </si>
  <si>
    <t>ZCT-42500397</t>
  </si>
  <si>
    <t>QZY-89912852</t>
  </si>
  <si>
    <t>YGY-27617554</t>
  </si>
  <si>
    <t>FVA-64623255</t>
  </si>
  <si>
    <t>MWM-95729963</t>
  </si>
  <si>
    <t>GZK-12419264</t>
  </si>
  <si>
    <t>YMR-747100-D</t>
  </si>
  <si>
    <t>VDZ-32217300</t>
  </si>
  <si>
    <t>JPK-71036588</t>
  </si>
  <si>
    <t>PCP-66217655</t>
  </si>
  <si>
    <t>FOB-57436754</t>
  </si>
  <si>
    <t>GLE-929932-C</t>
  </si>
  <si>
    <t>ZNC-618018-D</t>
  </si>
  <si>
    <t>QDD-977938-X</t>
  </si>
  <si>
    <t>SLT-15196815</t>
  </si>
  <si>
    <t>TVG-71006739</t>
  </si>
  <si>
    <t>YHZ-73700386</t>
  </si>
  <si>
    <t>BJM-46701577</t>
  </si>
  <si>
    <t>NXV-988293-R</t>
  </si>
  <si>
    <t>NSM-84178060</t>
  </si>
  <si>
    <t>DYE-525305-J</t>
  </si>
  <si>
    <t>ALC-641381-A</t>
  </si>
  <si>
    <t>BGF-544700-Z</t>
  </si>
  <si>
    <t>VYD-63979146</t>
  </si>
  <si>
    <t>ACW-291829-I</t>
  </si>
  <si>
    <t>QDH-900466-D</t>
  </si>
  <si>
    <t>BJX-15324535</t>
  </si>
  <si>
    <t>YBY-743337-H</t>
  </si>
  <si>
    <t>HYM-84575907</t>
  </si>
  <si>
    <t>WMN-56467169</t>
  </si>
  <si>
    <t>DLX-87643844</t>
  </si>
  <si>
    <t>WIZ-915443-W</t>
  </si>
  <si>
    <t>WCF-34685078</t>
  </si>
  <si>
    <t>JAW-720256-L</t>
  </si>
  <si>
    <t>FSS-93772703</t>
  </si>
  <si>
    <t>TQO-445246-Q</t>
  </si>
  <si>
    <t>ESK-53387599</t>
  </si>
  <si>
    <t>QYJ-35309667</t>
  </si>
  <si>
    <t>ONO-27474635</t>
  </si>
  <si>
    <t>JZN-47938947</t>
  </si>
  <si>
    <t>GVU-64378118</t>
  </si>
  <si>
    <t>FGI-50484761</t>
  </si>
  <si>
    <t>AWA-879305-Y</t>
  </si>
  <si>
    <t>EIB-818540-P</t>
  </si>
  <si>
    <t>QCS-18487458</t>
  </si>
  <si>
    <t>UQG-62831192</t>
  </si>
  <si>
    <t>TSR-66076030</t>
  </si>
  <si>
    <t>DXR-39514471</t>
  </si>
  <si>
    <t>ZVH-11465139</t>
  </si>
  <si>
    <t>NIY-54284086</t>
  </si>
  <si>
    <t>ZGC-997243-E</t>
  </si>
  <si>
    <t>ZWG-64608684</t>
  </si>
  <si>
    <t>FHU-46468615</t>
  </si>
  <si>
    <t>NWG-28260465</t>
  </si>
  <si>
    <t>OKY-87498634</t>
  </si>
  <si>
    <t>IEQ-631093-O</t>
  </si>
  <si>
    <t>UBD-187280-L</t>
  </si>
  <si>
    <t>GDA-66443039</t>
  </si>
  <si>
    <t>RWQ-90629127</t>
  </si>
  <si>
    <t>UJF-778034-D</t>
  </si>
  <si>
    <t>MQV-72960613</t>
  </si>
  <si>
    <t>DCQ-687061-J</t>
  </si>
  <si>
    <t>IRD-700881-F</t>
  </si>
  <si>
    <t>TJQ-69017425</t>
  </si>
  <si>
    <t>BMJ-299200-V</t>
  </si>
  <si>
    <t>LDT-164961-Q</t>
  </si>
  <si>
    <t>AGD-49218421</t>
  </si>
  <si>
    <t>DLF-59616748</t>
  </si>
  <si>
    <t>YYA-886920-P</t>
  </si>
  <si>
    <t>NQC-42008526</t>
  </si>
  <si>
    <t>HEQ-33748802</t>
  </si>
  <si>
    <t>TZR-62977961</t>
  </si>
  <si>
    <t>WON-41854028</t>
  </si>
  <si>
    <t>XDY-53842594</t>
  </si>
  <si>
    <t>JZQ-20374113</t>
  </si>
  <si>
    <t>APS-38794355</t>
  </si>
  <si>
    <t>OWM-203618-T</t>
  </si>
  <si>
    <t>IJN-89360358</t>
  </si>
  <si>
    <t>PKY-37775927</t>
  </si>
  <si>
    <t>WUL-11991949</t>
  </si>
  <si>
    <t>KFQ-25267189</t>
  </si>
  <si>
    <t>WXR-68374518</t>
  </si>
  <si>
    <t>PHT-10796315</t>
  </si>
  <si>
    <t>SLD-51215968</t>
  </si>
  <si>
    <t>CBK-976369-K</t>
  </si>
  <si>
    <t>JXC-54013189</t>
  </si>
  <si>
    <t>ION-833466-C</t>
  </si>
  <si>
    <t>AUQ-348860-F</t>
  </si>
  <si>
    <t>FHL-42302102</t>
  </si>
  <si>
    <t>ODK-80521125</t>
  </si>
  <si>
    <t>EUU-61143471</t>
  </si>
  <si>
    <t>PDA-13804803</t>
  </si>
  <si>
    <t>YGO-61326465</t>
  </si>
  <si>
    <t>GTD-76043122</t>
  </si>
  <si>
    <t>FDC-42052177</t>
  </si>
  <si>
    <t>BKW-34347125</t>
  </si>
  <si>
    <t>TWQ-15260259</t>
  </si>
  <si>
    <t>WMD-321942-N</t>
  </si>
  <si>
    <t>NBY-86343911</t>
  </si>
  <si>
    <t>HVV-14910947</t>
  </si>
  <si>
    <t>OMA-72222309</t>
  </si>
  <si>
    <t>GRG-416524-B</t>
  </si>
  <si>
    <t>YZS-70754935</t>
  </si>
  <si>
    <t>IUZ-454147-Y</t>
  </si>
  <si>
    <t>LCG-333048-T</t>
  </si>
  <si>
    <t>BVH-938504-M</t>
  </si>
  <si>
    <t>CSQ-96029350</t>
  </si>
  <si>
    <t>ANP-44151606</t>
  </si>
  <si>
    <t>JAA-20536708</t>
  </si>
  <si>
    <t>DDM-98836028</t>
  </si>
  <si>
    <t>WFR-27222004</t>
  </si>
  <si>
    <t>BKD-16055498</t>
  </si>
  <si>
    <t>BGR-15475657</t>
  </si>
  <si>
    <t>CUC-47407477</t>
  </si>
  <si>
    <t>JYF-98868860</t>
  </si>
  <si>
    <t>LCA-31372243</t>
  </si>
  <si>
    <t>HSD-98349451</t>
  </si>
  <si>
    <t>GRX-118093-I</t>
  </si>
  <si>
    <t>LEI-385296-Q</t>
  </si>
  <si>
    <t>YMG-49322818</t>
  </si>
  <si>
    <t>LKT-617830-J</t>
  </si>
  <si>
    <t>NRW-220460-E</t>
  </si>
  <si>
    <t>IQD-83855118</t>
  </si>
  <si>
    <t>ZYY-52893479</t>
  </si>
  <si>
    <t>TMR-84007270</t>
  </si>
  <si>
    <t>TTY-21944770</t>
  </si>
  <si>
    <t>BEO-37377028</t>
  </si>
  <si>
    <t>YAK-813180-D</t>
  </si>
  <si>
    <t>RAA-33571022</t>
  </si>
  <si>
    <t>AXV-69739670</t>
  </si>
  <si>
    <t>RCH-70662816</t>
  </si>
  <si>
    <t>LBG-820679-U</t>
  </si>
  <si>
    <t>FAE-83699712</t>
  </si>
  <si>
    <t>KUX-71897886</t>
  </si>
  <si>
    <t>RCE-939929-H</t>
  </si>
  <si>
    <t>UJI-766700-H</t>
  </si>
  <si>
    <t>MRX-92751446</t>
  </si>
  <si>
    <t>QFV-37990386</t>
  </si>
  <si>
    <t>FDK-574171-F</t>
  </si>
  <si>
    <t>UOD-27342520</t>
  </si>
  <si>
    <t>ZWM-55461192</t>
  </si>
  <si>
    <t>HXM-531608-W</t>
  </si>
  <si>
    <t>UUW-55823157</t>
  </si>
  <si>
    <t>IXY-13829980</t>
  </si>
  <si>
    <t>GED-42531263</t>
  </si>
  <si>
    <t>OHF-72939019</t>
  </si>
  <si>
    <t>OSI-349039-V</t>
  </si>
  <si>
    <t>PPC-21639242</t>
  </si>
  <si>
    <t>SEG-70117235</t>
  </si>
  <si>
    <t>AJR-49341345</t>
  </si>
  <si>
    <t>UHE-53525934</t>
  </si>
  <si>
    <t>HLZ-28348621</t>
  </si>
  <si>
    <t>VZY-45376712</t>
  </si>
  <si>
    <t>LTP-93783983</t>
  </si>
  <si>
    <t>MWF-82287960</t>
  </si>
  <si>
    <t>XXD-85067782</t>
  </si>
  <si>
    <t>BDQ-81651040</t>
  </si>
  <si>
    <t>ZWG-71014758</t>
  </si>
  <si>
    <t>SGI-35185480</t>
  </si>
  <si>
    <t>QOH-84423496</t>
  </si>
  <si>
    <t>NZS-27636897</t>
  </si>
  <si>
    <t>OIL-38025533</t>
  </si>
  <si>
    <t>UEP-63824115</t>
  </si>
  <si>
    <t>KFD-15430196</t>
  </si>
  <si>
    <t>RMA-584904-X</t>
  </si>
  <si>
    <t>DNU-81951023</t>
  </si>
  <si>
    <t>KTD-53616524</t>
  </si>
  <si>
    <t>IJC-11189182</t>
  </si>
  <si>
    <t>BAC-40455942</t>
  </si>
  <si>
    <t>EHO-23409566</t>
  </si>
  <si>
    <t>CWX-75334989</t>
  </si>
  <si>
    <t>ZPG-53397150</t>
  </si>
  <si>
    <t>VTY-54636093</t>
  </si>
  <si>
    <t>ROP-85930640</t>
  </si>
  <si>
    <t>RPH-97034710</t>
  </si>
  <si>
    <t>DQS-250958-B</t>
  </si>
  <si>
    <t>BTO-37011286</t>
  </si>
  <si>
    <t>YDL-64564613</t>
  </si>
  <si>
    <t>WXY-56930474</t>
  </si>
  <si>
    <t>WRW-88642308</t>
  </si>
  <si>
    <t>GHX-31948560</t>
  </si>
  <si>
    <t>NYT-43710624</t>
  </si>
  <si>
    <t>KGU-556643-R</t>
  </si>
  <si>
    <t>WJU-558800-E</t>
  </si>
  <si>
    <t>OQV-76295550</t>
  </si>
  <si>
    <t>SEY-27652276</t>
  </si>
  <si>
    <t>UTF-90815946</t>
  </si>
  <si>
    <t>KLE-95723074</t>
  </si>
  <si>
    <t>SZW-862381-D</t>
  </si>
  <si>
    <t>TLK-936271-F</t>
  </si>
  <si>
    <t>ZEG-74472424</t>
  </si>
  <si>
    <t>GCL-548249-G</t>
  </si>
  <si>
    <t>JID-11827493</t>
  </si>
  <si>
    <t>JLL-14136579</t>
  </si>
  <si>
    <t>FWX-84801243</t>
  </si>
  <si>
    <t>HCR-26270031</t>
  </si>
  <si>
    <t>LLZ-35605992</t>
  </si>
  <si>
    <t>UZP-52803929</t>
  </si>
  <si>
    <t>HJF-979481-A</t>
  </si>
  <si>
    <t>JLK-66236733</t>
  </si>
  <si>
    <t>LFZ-89561030</t>
  </si>
  <si>
    <t>RDU-78060751</t>
  </si>
  <si>
    <t>WRN-98157661</t>
  </si>
  <si>
    <t>YNS-89236443</t>
  </si>
  <si>
    <t>JZJ-17465735</t>
  </si>
  <si>
    <t>ODC-960837-J</t>
  </si>
  <si>
    <t>LCO-55803154</t>
  </si>
  <si>
    <t>VTF-73906027</t>
  </si>
  <si>
    <t>UWY-11610937</t>
  </si>
  <si>
    <t>YEE-105564-L</t>
  </si>
  <si>
    <t>JIW-35784996</t>
  </si>
  <si>
    <t>YCS-62881115</t>
  </si>
  <si>
    <t>SCX-656686-Z</t>
  </si>
  <si>
    <t>NUC-25587794</t>
  </si>
  <si>
    <t>PET-24808841</t>
  </si>
  <si>
    <t>SAQ-18101248</t>
  </si>
  <si>
    <t>MVK-17985296</t>
  </si>
  <si>
    <t>VDE-32808333</t>
  </si>
  <si>
    <t>LVJ-75344829</t>
  </si>
  <si>
    <t>FTL-47913585</t>
  </si>
  <si>
    <t>XUA-94213735</t>
  </si>
  <si>
    <t>RKD-84294779</t>
  </si>
  <si>
    <t>HHY-265079-M</t>
  </si>
  <si>
    <t>FPS-64407643</t>
  </si>
  <si>
    <t>NLT-67309974</t>
  </si>
  <si>
    <t>XVN-76443653</t>
  </si>
  <si>
    <t>BIP-16194817</t>
  </si>
  <si>
    <t>RPB-435056-K</t>
  </si>
  <si>
    <t>HUT-11361093</t>
  </si>
  <si>
    <t>QGS-29404275</t>
  </si>
  <si>
    <t>FJZ-27312109</t>
  </si>
  <si>
    <t>IWO-490785-Y</t>
  </si>
  <si>
    <t>PMV-453785-K</t>
  </si>
  <si>
    <t>QFD-136240-U</t>
  </si>
  <si>
    <t>RQW-22737409</t>
  </si>
  <si>
    <t>VXW-266654-M</t>
  </si>
  <si>
    <t>PMK-71623907</t>
  </si>
  <si>
    <t>TVT-646486-A</t>
  </si>
  <si>
    <t>ZUU-87601693</t>
  </si>
  <si>
    <t>IIX-95626570</t>
  </si>
  <si>
    <t>HZX-72255810</t>
  </si>
  <si>
    <t>IQX-96067956</t>
  </si>
  <si>
    <t>KAC-76667906</t>
  </si>
  <si>
    <t>HYB-59341058</t>
  </si>
  <si>
    <t>PQL-58236844</t>
  </si>
  <si>
    <t>MAN-399770-B</t>
  </si>
  <si>
    <t>QGP-83456487</t>
  </si>
  <si>
    <t>NST-27333797</t>
  </si>
  <si>
    <t>OOU-97995879</t>
  </si>
  <si>
    <t>GWW-42761822</t>
  </si>
  <si>
    <t>GGB-28229127</t>
  </si>
  <si>
    <t>YQL-60963248</t>
  </si>
  <si>
    <t>ZKG-54148038</t>
  </si>
  <si>
    <t>XZU-72492349</t>
  </si>
  <si>
    <t>XHI-25797754</t>
  </si>
  <si>
    <t>PRJ-24122705</t>
  </si>
  <si>
    <t>XNG-37508619</t>
  </si>
  <si>
    <t>IWZ-45888607</t>
  </si>
  <si>
    <t>NCE-607909-M</t>
  </si>
  <si>
    <t>ZOO-16765637</t>
  </si>
  <si>
    <t>HDD-37838394</t>
  </si>
  <si>
    <t>TSF-490374-S</t>
  </si>
  <si>
    <t>IOE-59675912</t>
  </si>
  <si>
    <t>WKO-76377976</t>
  </si>
  <si>
    <t>ANW-49240142</t>
  </si>
  <si>
    <t>NEO-62756538</t>
  </si>
  <si>
    <t>JVW-51328644</t>
  </si>
  <si>
    <t>YJG-91984860</t>
  </si>
  <si>
    <t>PUG-323183-B</t>
  </si>
  <si>
    <t>TOJ-37189086</t>
  </si>
  <si>
    <t>FSU-279005-J</t>
  </si>
  <si>
    <t>Total Revenue</t>
  </si>
  <si>
    <t>Avg. Revenue per Order</t>
  </si>
  <si>
    <t>Sales Overview</t>
  </si>
  <si>
    <t>Summary Statistics:</t>
  </si>
  <si>
    <t>Country</t>
  </si>
  <si>
    <t>Selection:</t>
  </si>
  <si>
    <t>Dropdown list:</t>
  </si>
  <si>
    <t>Order Quantity</t>
  </si>
  <si>
    <t>Index:</t>
  </si>
  <si>
    <t>Total Daily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</si>
</sst>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40"/>
      <color rgb="FF0070C0"/>
      <name val="Calibri"/>
      <family val="2"/>
      <scheme val="minor"/>
    </font>
    <font>
      <b/>
      <sz val="9"/>
      <color indexed="81"/>
      <name val="Tahoma"/>
      <family val="2"/>
    </font>
    <font>
      <i/>
      <sz val="11"/>
      <color rgb="FFFF0000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27">
    <xf numFmtId="0" fontId="0" fillId="0" borderId="0" xfId="0"/>
    <xf numFmtId="18" fontId="0" fillId="0" borderId="0" xfId="0" applyNumberFormat="1"/>
    <xf numFmtId="14" fontId="0" fillId="0" borderId="0" xfId="0" applyNumberFormat="1"/>
    <xf numFmtId="8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14" fontId="3" fillId="2" borderId="0" xfId="0" applyNumberFormat="1" applyFont="1" applyFill="1"/>
    <xf numFmtId="18" fontId="3" fillId="2" borderId="0" xfId="0" applyNumberFormat="1" applyFont="1" applyFill="1"/>
    <xf numFmtId="8" fontId="3" fillId="2" borderId="0" xfId="0" applyNumberFormat="1" applyFont="1" applyFill="1"/>
    <xf numFmtId="0" fontId="0" fillId="0" borderId="0" xfId="0" pivotButton="1"/>
    <xf numFmtId="0" fontId="4" fillId="0" borderId="0" xfId="0" applyFont="1"/>
    <xf numFmtId="0" fontId="0" fillId="0" borderId="0" xfId="0" applyAlignment="1">
      <alignment horizontal="center"/>
    </xf>
    <xf numFmtId="0" fontId="7" fillId="0" borderId="0" xfId="0" applyFont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1" fillId="0" borderId="0" xfId="0" applyFont="1"/>
    <xf numFmtId="0" fontId="1" fillId="0" borderId="0" xfId="0" applyFont="1" applyAlignment="1">
      <alignment horizontal="center"/>
    </xf>
    <xf numFmtId="44" fontId="0" fillId="0" borderId="1" xfId="1" applyFont="1" applyBorder="1" applyAlignment="1">
      <alignment horizontal="center"/>
    </xf>
    <xf numFmtId="44" fontId="0" fillId="0" borderId="0" xfId="0" applyNumberFormat="1"/>
    <xf numFmtId="0" fontId="12" fillId="0" borderId="0" xfId="0" applyFont="1"/>
    <xf numFmtId="0" fontId="10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9" fillId="3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5">
    <dxf>
      <numFmt numFmtId="3" formatCode="#,##0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23" formatCode="h:mm\ AM/P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[Advanced Shortcuts.xlsx]Sales Overview Dashboard!daily_revenue</c:name>
    <c:fmtId val="4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Overview Dashboard'!$S$11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Overview Dashboard'!$R$12:$R$14</c:f>
              <c:strCache>
                <c:ptCount val="3"/>
                <c:pt idx="0">
                  <c:v>1/1/2023</c:v>
                </c:pt>
                <c:pt idx="1">
                  <c:v>1/2/2023</c:v>
                </c:pt>
                <c:pt idx="2">
                  <c:v>1/3/2023</c:v>
                </c:pt>
              </c:strCache>
            </c:strRef>
          </c:cat>
          <c:val>
            <c:numRef>
              <c:f>'Sales Overview Dashboard'!$S$12:$S$14</c:f>
              <c:numCache>
                <c:formatCode>_("$"* #,##0.00_);_("$"* \(#,##0.00\);_("$"* "-"??_);_(@_)</c:formatCode>
                <c:ptCount val="3"/>
                <c:pt idx="0">
                  <c:v>10097.700000000001</c:v>
                </c:pt>
                <c:pt idx="1">
                  <c:v>11671.019999999999</c:v>
                </c:pt>
                <c:pt idx="2">
                  <c:v>10387.400000000005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D3-4E52-9CBF-1197CC2EF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2708048"/>
        <c:axId val="882708880"/>
      </c:lineChart>
      <c:catAx>
        <c:axId val="88270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708880"/>
        <c:crosses val="autoZero"/>
        <c:auto val="1"/>
        <c:lblAlgn val="ctr"/>
        <c:lblOffset val="100"/>
        <c:noMultiLvlLbl val="0"/>
      </c:catAx>
      <c:valAx>
        <c:axId val="88270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708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Distribution of Orders by Time of Day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Orders by Time of Day</a:t>
          </a:r>
        </a:p>
      </cx:txPr>
    </cx:title>
    <cx:plotArea>
      <cx:plotAreaRegion>
        <cx:series layoutId="clusteredColumn" uniqueId="{F7003D07-E48A-4A85-A9DF-ED3FB6B5A93A}">
          <cx:dataLabels/>
          <cx:dataId val="0"/>
          <cx:layoutPr>
            <cx:binning intervalClosed="r">
              <cx:binCount val="23"/>
            </cx:binning>
          </cx:layoutPr>
        </cx:series>
      </cx:plotAreaRegion>
      <cx:axis id="0">
        <cx:catScaling gapWidth="0"/>
        <cx:tickLabels/>
      </cx:axis>
      <cx:axis id="1">
        <cx:valScaling/>
        <cx:title>
          <cx:tx>
            <cx:txData>
              <cx:v>Order Quantity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Order Quantity</a:t>
              </a:r>
            </a:p>
          </cx:txPr>
        </cx:title>
        <cx:majorGridlines/>
        <cx:tickLabels/>
      </cx:axis>
    </cx:plotArea>
  </cx:chart>
  <cx:spPr>
    <a:ln w="19050">
      <a:solidFill>
        <a:sysClr val="windowText" lastClr="000000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518160</xdr:colOff>
      <xdr:row>6</xdr:row>
      <xdr:rowOff>0</xdr:rowOff>
    </xdr:from>
    <xdr:to>
      <xdr:col>15</xdr:col>
      <xdr:colOff>114300</xdr:colOff>
      <xdr:row>25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AC1A1A7-F573-4D74-B225-37E69CD467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71060" y="1653540"/>
              <a:ext cx="4472940" cy="35204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327660</xdr:colOff>
      <xdr:row>6</xdr:row>
      <xdr:rowOff>0</xdr:rowOff>
    </xdr:from>
    <xdr:to>
      <xdr:col>20</xdr:col>
      <xdr:colOff>754380</xdr:colOff>
      <xdr:row>21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78F99CE-11D4-B3B6-A6CE-BE78ED5346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 Sington" refreshedDate="44936.085881018516" createdVersion="8" refreshedVersion="8" minRefreshableVersion="3" recordCount="494" xr:uid="{D302B33C-EFB9-48CA-B462-20E40AD0A019}">
  <cacheSource type="worksheet">
    <worksheetSource name="Orders"/>
  </cacheSource>
  <cacheFields count="6">
    <cacheField name="CustomerID" numFmtId="0">
      <sharedItems/>
    </cacheField>
    <cacheField name="Order Date" numFmtId="14">
      <sharedItems containsSemiMixedTypes="0" containsNonDate="0" containsDate="1" containsString="0" minDate="2023-01-01T00:00:00" maxDate="2023-01-04T00:00:00" count="3">
        <d v="2023-01-03T00:00:00"/>
        <d v="2023-01-02T00:00:00"/>
        <d v="2023-01-01T00:00:00"/>
      </sharedItems>
    </cacheField>
    <cacheField name="Order Time" numFmtId="18">
      <sharedItems containsSemiMixedTypes="0" containsNonDate="0" containsDate="1" containsString="0" minDate="1899-12-30T00:01:00" maxDate="1899-12-30T23:00:00"/>
    </cacheField>
    <cacheField name="Order Total (USD)" numFmtId="8">
      <sharedItems containsSemiMixedTypes="0" containsString="0" containsNumber="1" minValue="15.15" maxValue="193.92"/>
    </cacheField>
    <cacheField name="Order Location" numFmtId="8">
      <sharedItems/>
    </cacheField>
    <cacheField name="Is Subscriber?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4">
  <r>
    <s v="YGO-61326465"/>
    <x v="0"/>
    <d v="1899-12-30T00:01:00"/>
    <n v="100.63"/>
    <s v="USA"/>
    <n v="0"/>
  </r>
  <r>
    <s v="ODC-960837-J"/>
    <x v="0"/>
    <d v="1899-12-30T00:03:00"/>
    <n v="79.39"/>
    <s v="China"/>
    <n v="1"/>
  </r>
  <r>
    <s v="CKE-786785-M"/>
    <x v="1"/>
    <d v="1899-12-30T00:19:00"/>
    <n v="95.88"/>
    <s v="USA"/>
    <n v="1"/>
  </r>
  <r>
    <s v="SCP-53179747"/>
    <x v="0"/>
    <d v="1899-12-30T00:45:00"/>
    <n v="67.48"/>
    <s v="USA"/>
    <n v="0"/>
  </r>
  <r>
    <s v="HDD-37838394"/>
    <x v="0"/>
    <d v="1899-12-30T01:06:00"/>
    <n v="51.37"/>
    <s v="India"/>
    <n v="0"/>
  </r>
  <r>
    <s v="DQS-250958-B"/>
    <x v="0"/>
    <d v="1899-12-30T01:15:00"/>
    <n v="149.35"/>
    <s v="India"/>
    <n v="1"/>
  </r>
  <r>
    <s v="SBA-19928825"/>
    <x v="1"/>
    <d v="1899-12-30T01:23:00"/>
    <n v="47.76"/>
    <s v="USA"/>
    <n v="0"/>
  </r>
  <r>
    <s v="GGO-21548155"/>
    <x v="1"/>
    <d v="1899-12-30T02:57:00"/>
    <n v="29.86"/>
    <s v="USA"/>
    <n v="0"/>
  </r>
  <r>
    <s v="VDZ-32217300"/>
    <x v="0"/>
    <d v="1899-12-30T03:41:00"/>
    <n v="81.510000000000005"/>
    <s v="USA"/>
    <n v="0"/>
  </r>
  <r>
    <s v="QCH-90625961"/>
    <x v="0"/>
    <d v="1899-12-30T04:29:00"/>
    <n v="75.33"/>
    <s v="USA"/>
    <n v="0"/>
  </r>
  <r>
    <s v="UWY-11610937"/>
    <x v="2"/>
    <d v="1899-12-30T04:35:00"/>
    <n v="32.18"/>
    <s v="USA"/>
    <n v="0"/>
  </r>
  <r>
    <s v="ZQP-36011373"/>
    <x v="2"/>
    <d v="1899-12-30T04:44:00"/>
    <n v="72.790000000000006"/>
    <s v="India"/>
    <n v="0"/>
  </r>
  <r>
    <s v="TMG-382873-C"/>
    <x v="1"/>
    <d v="1899-12-30T04:49:00"/>
    <n v="59.84"/>
    <s v="USA"/>
    <n v="1"/>
  </r>
  <r>
    <s v="YAK-813180-D"/>
    <x v="0"/>
    <d v="1899-12-30T05:15:00"/>
    <n v="51.73"/>
    <s v="USA"/>
    <n v="1"/>
  </r>
  <r>
    <s v="QNZ-290082-V"/>
    <x v="1"/>
    <d v="1899-12-30T05:22:00"/>
    <n v="121.03"/>
    <s v="USA"/>
    <n v="1"/>
  </r>
  <r>
    <s v="NUC-25587794"/>
    <x v="1"/>
    <d v="1899-12-30T05:22:00"/>
    <n v="108.28"/>
    <s v="USA"/>
    <n v="0"/>
  </r>
  <r>
    <s v="IJC-11189182"/>
    <x v="1"/>
    <d v="1899-12-30T05:58:00"/>
    <n v="71.13"/>
    <s v="Canada"/>
    <n v="0"/>
  </r>
  <r>
    <s v="LCA-31372243"/>
    <x v="2"/>
    <d v="1899-12-30T06:02:00"/>
    <n v="48.25"/>
    <s v="USA"/>
    <n v="0"/>
  </r>
  <r>
    <s v="KIA-687834-R"/>
    <x v="1"/>
    <d v="1899-12-30T06:22:00"/>
    <n v="54.12"/>
    <s v="India"/>
    <n v="1"/>
  </r>
  <r>
    <s v="YZS-70754935"/>
    <x v="2"/>
    <d v="1899-12-30T06:26:00"/>
    <n v="87.71"/>
    <s v="Canada"/>
    <n v="0"/>
  </r>
  <r>
    <s v="PMK-71623907"/>
    <x v="0"/>
    <d v="1899-12-30T06:28:00"/>
    <n v="43.54"/>
    <s v="India"/>
    <n v="0"/>
  </r>
  <r>
    <s v="JZX-25706222"/>
    <x v="2"/>
    <d v="1899-12-30T06:39:00"/>
    <n v="49.34"/>
    <s v="India"/>
    <n v="0"/>
  </r>
  <r>
    <s v="FVA-64623255"/>
    <x v="0"/>
    <d v="1899-12-30T06:41:00"/>
    <n v="34.869999999999997"/>
    <s v="USA"/>
    <n v="0"/>
  </r>
  <r>
    <s v="YEE-105564-L"/>
    <x v="0"/>
    <d v="1899-12-30T06:45:00"/>
    <n v="42.87"/>
    <s v="USA"/>
    <n v="1"/>
  </r>
  <r>
    <s v="SKA-83344827"/>
    <x v="1"/>
    <d v="1899-12-30T06:55:00"/>
    <n v="45.19"/>
    <s v="Canada"/>
    <n v="0"/>
  </r>
  <r>
    <s v="EHO-23409566"/>
    <x v="1"/>
    <d v="1899-12-30T07:00:00"/>
    <n v="87.07"/>
    <s v="USA"/>
    <n v="0"/>
  </r>
  <r>
    <s v="GDA-66443039"/>
    <x v="0"/>
    <d v="1899-12-30T07:04:00"/>
    <n v="48.11"/>
    <s v="India"/>
    <n v="0"/>
  </r>
  <r>
    <s v="QZY-89912852"/>
    <x v="1"/>
    <d v="1899-12-30T07:12:00"/>
    <n v="77.95"/>
    <s v="USA"/>
    <n v="0"/>
  </r>
  <r>
    <s v="FOC-808335-J"/>
    <x v="1"/>
    <d v="1899-12-30T07:14:00"/>
    <n v="95.3"/>
    <s v="USA"/>
    <n v="1"/>
  </r>
  <r>
    <s v="YCS-62881115"/>
    <x v="1"/>
    <d v="1899-12-30T07:26:00"/>
    <n v="40.82"/>
    <s v="USA"/>
    <n v="0"/>
  </r>
  <r>
    <s v="OQV-76295550"/>
    <x v="0"/>
    <d v="1899-12-30T07:28:00"/>
    <n v="69.17"/>
    <s v="China"/>
    <n v="0"/>
  </r>
  <r>
    <s v="QTI-22109484"/>
    <x v="0"/>
    <d v="1899-12-30T07:30:00"/>
    <n v="43.79"/>
    <s v="India"/>
    <n v="0"/>
  </r>
  <r>
    <s v="PPC-21639242"/>
    <x v="1"/>
    <d v="1899-12-30T07:34:00"/>
    <n v="47.22"/>
    <s v="USA"/>
    <n v="0"/>
  </r>
  <r>
    <s v="VRE-79455900"/>
    <x v="0"/>
    <d v="1899-12-30T07:37:00"/>
    <n v="63.86"/>
    <s v="India"/>
    <n v="0"/>
  </r>
  <r>
    <s v="VNP-397252-G"/>
    <x v="2"/>
    <d v="1899-12-30T07:40:00"/>
    <n v="85.68"/>
    <s v="USA"/>
    <n v="1"/>
  </r>
  <r>
    <s v="WKO-76377976"/>
    <x v="1"/>
    <d v="1899-12-30T07:42:00"/>
    <n v="72.42"/>
    <s v="Canada"/>
    <n v="0"/>
  </r>
  <r>
    <s v="BWM-85400652"/>
    <x v="1"/>
    <d v="1899-12-30T07:45:00"/>
    <n v="132.87"/>
    <s v="USA"/>
    <n v="0"/>
  </r>
  <r>
    <s v="ACW-291829-I"/>
    <x v="2"/>
    <d v="1899-12-30T07:47:00"/>
    <n v="55.07"/>
    <s v="USA"/>
    <n v="1"/>
  </r>
  <r>
    <s v="VYD-63979146"/>
    <x v="0"/>
    <d v="1899-12-30T07:54:00"/>
    <n v="51.64"/>
    <s v="USA"/>
    <n v="0"/>
  </r>
  <r>
    <s v="AZR-533287-D"/>
    <x v="1"/>
    <d v="1899-12-30T08:05:00"/>
    <n v="94.24"/>
    <s v="India"/>
    <n v="1"/>
  </r>
  <r>
    <s v="GTD-76043122"/>
    <x v="0"/>
    <d v="1899-12-30T08:06:00"/>
    <n v="70.13"/>
    <s v="Canada"/>
    <n v="0"/>
  </r>
  <r>
    <s v="NWG-28260465"/>
    <x v="2"/>
    <d v="1899-12-30T08:09:00"/>
    <n v="67.099999999999994"/>
    <s v="USA"/>
    <n v="0"/>
  </r>
  <r>
    <s v="AJK-85083127"/>
    <x v="2"/>
    <d v="1899-12-30T08:11:00"/>
    <n v="58.04"/>
    <s v="USA"/>
    <n v="0"/>
  </r>
  <r>
    <s v="QYD-94657628"/>
    <x v="1"/>
    <d v="1899-12-30T08:11:00"/>
    <n v="98.38"/>
    <s v="USA"/>
    <n v="0"/>
  </r>
  <r>
    <s v="NCE-607909-M"/>
    <x v="0"/>
    <d v="1899-12-30T08:15:00"/>
    <n v="54.95"/>
    <s v="China"/>
    <n v="1"/>
  </r>
  <r>
    <s v="OMA-72222309"/>
    <x v="2"/>
    <d v="1899-12-30T08:20:00"/>
    <n v="79.47"/>
    <s v="USA"/>
    <n v="0"/>
  </r>
  <r>
    <s v="HHY-265079-M"/>
    <x v="2"/>
    <d v="1899-12-30T08:27:00"/>
    <n v="63.06"/>
    <s v="Canada"/>
    <n v="1"/>
  </r>
  <r>
    <s v="UHE-53525934"/>
    <x v="1"/>
    <d v="1899-12-30T08:31:00"/>
    <n v="83.34"/>
    <s v="USA"/>
    <n v="0"/>
  </r>
  <r>
    <s v="YGY-27617554"/>
    <x v="1"/>
    <d v="1899-12-30T08:32:00"/>
    <n v="56.63"/>
    <s v="USA"/>
    <n v="0"/>
  </r>
  <r>
    <s v="ZXC-36856537"/>
    <x v="0"/>
    <d v="1899-12-30T08:33:00"/>
    <n v="48.89"/>
    <s v="USA"/>
    <n v="0"/>
  </r>
  <r>
    <s v="HXM-531608-W"/>
    <x v="2"/>
    <d v="1899-12-30T08:37:00"/>
    <n v="83.25"/>
    <s v="USA"/>
    <n v="1"/>
  </r>
  <r>
    <s v="VBS-63305986"/>
    <x v="1"/>
    <d v="1899-12-30T08:37:00"/>
    <n v="43.97"/>
    <s v="USA"/>
    <n v="0"/>
  </r>
  <r>
    <s v="UFK-77529084"/>
    <x v="2"/>
    <d v="1899-12-30T08:40:00"/>
    <n v="113.4"/>
    <s v="Canada"/>
    <n v="0"/>
  </r>
  <r>
    <s v="TEB-41695709"/>
    <x v="2"/>
    <d v="1899-12-30T08:43:00"/>
    <n v="67.709999999999994"/>
    <s v="USA"/>
    <n v="0"/>
  </r>
  <r>
    <s v="XRL-61589705"/>
    <x v="0"/>
    <d v="1899-12-30T08:44:00"/>
    <n v="56.15"/>
    <s v="Canada"/>
    <n v="0"/>
  </r>
  <r>
    <s v="KLO-50455954"/>
    <x v="2"/>
    <d v="1899-12-30T08:48:00"/>
    <n v="30.34"/>
    <s v="USA"/>
    <n v="0"/>
  </r>
  <r>
    <s v="IQD-83855118"/>
    <x v="0"/>
    <d v="1899-12-30T08:50:00"/>
    <n v="66.55"/>
    <s v="China"/>
    <n v="0"/>
  </r>
  <r>
    <s v="DFG-85526953"/>
    <x v="1"/>
    <d v="1899-12-30T08:54:00"/>
    <n v="77.19"/>
    <s v="USA"/>
    <n v="0"/>
  </r>
  <r>
    <s v="YDL-64564613"/>
    <x v="2"/>
    <d v="1899-12-30T08:57:00"/>
    <n v="43.81"/>
    <s v="USA"/>
    <n v="0"/>
  </r>
  <r>
    <s v="RDU-78060751"/>
    <x v="2"/>
    <d v="1899-12-30T09:01:00"/>
    <n v="73.2"/>
    <s v="USA"/>
    <n v="0"/>
  </r>
  <r>
    <s v="BMJ-299200-V"/>
    <x v="1"/>
    <d v="1899-12-30T09:01:00"/>
    <n v="81.55"/>
    <s v="USA"/>
    <n v="1"/>
  </r>
  <r>
    <s v="OPS-938795-D"/>
    <x v="0"/>
    <d v="1899-12-30T09:02:00"/>
    <n v="66.569999999999993"/>
    <s v="USA"/>
    <n v="1"/>
  </r>
  <r>
    <s v="KLE-95723074"/>
    <x v="2"/>
    <d v="1899-12-30T09:11:00"/>
    <n v="60.35"/>
    <s v="USA"/>
    <n v="0"/>
  </r>
  <r>
    <s v="PXL-15252686"/>
    <x v="1"/>
    <d v="1899-12-30T09:11:00"/>
    <n v="59.8"/>
    <s v="USA"/>
    <n v="0"/>
  </r>
  <r>
    <s v="QUY-711707-H"/>
    <x v="0"/>
    <d v="1899-12-30T09:11:00"/>
    <n v="81.239999999999995"/>
    <s v="Canada"/>
    <n v="1"/>
  </r>
  <r>
    <s v="RHB-466164-B"/>
    <x v="1"/>
    <d v="1899-12-30T09:14:00"/>
    <n v="38.53"/>
    <s v="USA"/>
    <n v="1"/>
  </r>
  <r>
    <s v="LKT-617830-J"/>
    <x v="1"/>
    <d v="1899-12-30T09:15:00"/>
    <n v="60.76"/>
    <s v="USA"/>
    <n v="1"/>
  </r>
  <r>
    <s v="FOB-57436754"/>
    <x v="0"/>
    <d v="1899-12-30T09:16:00"/>
    <n v="76.52"/>
    <s v="India"/>
    <n v="0"/>
  </r>
  <r>
    <s v="JPK-71036588"/>
    <x v="1"/>
    <d v="1899-12-30T09:22:00"/>
    <n v="46.99"/>
    <s v="USA"/>
    <n v="0"/>
  </r>
  <r>
    <s v="NBY-86343911"/>
    <x v="0"/>
    <d v="1899-12-30T09:23:00"/>
    <n v="46.97"/>
    <s v="USA"/>
    <n v="0"/>
  </r>
  <r>
    <s v="ZWM-55461192"/>
    <x v="0"/>
    <d v="1899-12-30T09:26:00"/>
    <n v="34.520000000000003"/>
    <s v="USA"/>
    <n v="0"/>
  </r>
  <r>
    <s v="WQJ-16929080"/>
    <x v="1"/>
    <d v="1899-12-30T09:31:00"/>
    <n v="52.53"/>
    <s v="USA"/>
    <n v="0"/>
  </r>
  <r>
    <s v="BKN-99465365"/>
    <x v="2"/>
    <d v="1899-12-30T09:32:00"/>
    <n v="70.52"/>
    <s v="Canada"/>
    <n v="0"/>
  </r>
  <r>
    <s v="ALC-641381-A"/>
    <x v="1"/>
    <d v="1899-12-30T09:34:00"/>
    <n v="92.96"/>
    <s v="USA"/>
    <n v="1"/>
  </r>
  <r>
    <s v="GCD-95711946"/>
    <x v="0"/>
    <d v="1899-12-30T09:34:00"/>
    <n v="62.87"/>
    <s v="USA"/>
    <n v="0"/>
  </r>
  <r>
    <s v="YNS-89236443"/>
    <x v="2"/>
    <d v="1899-12-30T09:40:00"/>
    <n v="35.19"/>
    <s v="USA"/>
    <n v="0"/>
  </r>
  <r>
    <s v="PRJ-24122705"/>
    <x v="0"/>
    <d v="1899-12-30T09:43:00"/>
    <n v="76.62"/>
    <s v="USA"/>
    <n v="0"/>
  </r>
  <r>
    <s v="JIW-35784996"/>
    <x v="0"/>
    <d v="1899-12-30T09:45:00"/>
    <n v="57.5"/>
    <s v="USA"/>
    <n v="0"/>
  </r>
  <r>
    <s v="RMA-584904-X"/>
    <x v="2"/>
    <d v="1899-12-30T09:54:00"/>
    <n v="54.97"/>
    <s v="USA"/>
    <n v="1"/>
  </r>
  <r>
    <s v="YCD-440542-V"/>
    <x v="1"/>
    <d v="1899-12-30T09:54:00"/>
    <n v="70.5"/>
    <s v="USA"/>
    <n v="1"/>
  </r>
  <r>
    <s v="FJH-84610205"/>
    <x v="0"/>
    <d v="1899-12-30T09:54:00"/>
    <n v="60.03"/>
    <s v="USA"/>
    <n v="0"/>
  </r>
  <r>
    <s v="YJG-91984860"/>
    <x v="0"/>
    <d v="1899-12-30T09:57:00"/>
    <n v="52.72"/>
    <s v="USA"/>
    <n v="0"/>
  </r>
  <r>
    <s v="WJU-558800-E"/>
    <x v="1"/>
    <d v="1899-12-30T09:59:00"/>
    <n v="71.599999999999994"/>
    <s v="USA"/>
    <n v="1"/>
  </r>
  <r>
    <s v="ZWG-64608684"/>
    <x v="2"/>
    <d v="1899-12-30T10:00:00"/>
    <n v="65.11"/>
    <s v="India"/>
    <n v="0"/>
  </r>
  <r>
    <s v="XAA-943829-Q"/>
    <x v="1"/>
    <d v="1899-12-30T10:00:00"/>
    <n v="108.22"/>
    <s v="USA"/>
    <n v="1"/>
  </r>
  <r>
    <s v="IUG-146390-U"/>
    <x v="0"/>
    <d v="1899-12-30T10:05:00"/>
    <n v="39.880000000000003"/>
    <s v="India"/>
    <n v="1"/>
  </r>
  <r>
    <s v="FWB-88569201"/>
    <x v="2"/>
    <d v="1899-12-30T10:08:00"/>
    <n v="48.92"/>
    <s v="USA"/>
    <n v="0"/>
  </r>
  <r>
    <s v="AIV-27836061"/>
    <x v="1"/>
    <d v="1899-12-30T10:10:00"/>
    <n v="39.11"/>
    <s v="USA"/>
    <n v="0"/>
  </r>
  <r>
    <s v="CPZ-20113368"/>
    <x v="0"/>
    <d v="1899-12-30T10:10:00"/>
    <n v="69.59"/>
    <s v="Canada"/>
    <n v="0"/>
  </r>
  <r>
    <s v="HCR-26270031"/>
    <x v="2"/>
    <d v="1899-12-30T10:12:00"/>
    <n v="80.03"/>
    <s v="USA"/>
    <n v="0"/>
  </r>
  <r>
    <s v="JUU-85501436"/>
    <x v="2"/>
    <d v="1899-12-30T10:16:00"/>
    <n v="104.93"/>
    <s v="USA"/>
    <n v="0"/>
  </r>
  <r>
    <s v="GZP-23852370"/>
    <x v="2"/>
    <d v="1899-12-30T10:17:00"/>
    <n v="89.98"/>
    <s v="India"/>
    <n v="0"/>
  </r>
  <r>
    <s v="BZV-38859376"/>
    <x v="2"/>
    <d v="1899-12-30T10:25:00"/>
    <n v="56.99"/>
    <s v="USA"/>
    <n v="0"/>
  </r>
  <r>
    <s v="DDM-98836028"/>
    <x v="1"/>
    <d v="1899-12-30T10:25:00"/>
    <n v="90.88"/>
    <s v="USA"/>
    <n v="0"/>
  </r>
  <r>
    <s v="AXE-818639-N"/>
    <x v="0"/>
    <d v="1899-12-30T10:25:00"/>
    <n v="36.799999999999997"/>
    <s v="USA"/>
    <n v="1"/>
  </r>
  <r>
    <s v="OCY-38650109"/>
    <x v="0"/>
    <d v="1899-12-30T10:26:00"/>
    <n v="84.16"/>
    <s v="USA"/>
    <n v="0"/>
  </r>
  <r>
    <s v="WCF-34685078"/>
    <x v="1"/>
    <d v="1899-12-30T10:27:00"/>
    <n v="97.39"/>
    <s v="USA"/>
    <n v="0"/>
  </r>
  <r>
    <s v="CCZ-56420268"/>
    <x v="0"/>
    <d v="1899-12-30T10:29:00"/>
    <n v="84.18"/>
    <s v="USA"/>
    <n v="0"/>
  </r>
  <r>
    <s v="UJI-766700-H"/>
    <x v="2"/>
    <d v="1899-12-30T10:34:00"/>
    <n v="58.71"/>
    <s v="China"/>
    <n v="1"/>
  </r>
  <r>
    <s v="XQD-21847183"/>
    <x v="0"/>
    <d v="1899-12-30T10:35:00"/>
    <n v="76.5"/>
    <s v="USA"/>
    <n v="0"/>
  </r>
  <r>
    <s v="YBY-743337-H"/>
    <x v="1"/>
    <d v="1899-12-30T10:37:00"/>
    <n v="50.69"/>
    <s v="USA"/>
    <n v="1"/>
  </r>
  <r>
    <s v="AZK-54092407"/>
    <x v="1"/>
    <d v="1899-12-30T10:38:00"/>
    <n v="68.34"/>
    <s v="Canada"/>
    <n v="0"/>
  </r>
  <r>
    <s v="MHP-74027620"/>
    <x v="0"/>
    <d v="1899-12-30T10:40:00"/>
    <n v="40.659999999999997"/>
    <s v="USA"/>
    <n v="0"/>
  </r>
  <r>
    <s v="ION-833466-C"/>
    <x v="1"/>
    <d v="1899-12-30T10:44:00"/>
    <n v="54.08"/>
    <s v="USA"/>
    <n v="1"/>
  </r>
  <r>
    <s v="XTS-23420184"/>
    <x v="1"/>
    <d v="1899-12-30T10:47:00"/>
    <n v="49"/>
    <s v="USA"/>
    <n v="0"/>
  </r>
  <r>
    <s v="NSM-84178060"/>
    <x v="1"/>
    <d v="1899-12-30T10:55:00"/>
    <n v="63.66"/>
    <s v="India"/>
    <n v="0"/>
  </r>
  <r>
    <s v="CUC-47407477"/>
    <x v="0"/>
    <d v="1899-12-30T10:55:00"/>
    <n v="74.400000000000006"/>
    <s v="USA"/>
    <n v="0"/>
  </r>
  <r>
    <s v="TLK-936271-F"/>
    <x v="0"/>
    <d v="1899-12-30T10:56:00"/>
    <n v="18.02"/>
    <s v="India"/>
    <n v="1"/>
  </r>
  <r>
    <s v="QYJ-35309667"/>
    <x v="0"/>
    <d v="1899-12-30T10:57:00"/>
    <n v="55.74"/>
    <s v="USA"/>
    <n v="0"/>
  </r>
  <r>
    <s v="QPU-45789434"/>
    <x v="2"/>
    <d v="1899-12-30T10:59:00"/>
    <n v="35.81"/>
    <s v="USA"/>
    <n v="0"/>
  </r>
  <r>
    <s v="BAC-40455942"/>
    <x v="2"/>
    <d v="1899-12-30T10:59:00"/>
    <n v="47.29"/>
    <s v="USA"/>
    <n v="0"/>
  </r>
  <r>
    <s v="UKN-55437268"/>
    <x v="1"/>
    <d v="1899-12-30T11:00:00"/>
    <n v="47.22"/>
    <s v="USA"/>
    <n v="0"/>
  </r>
  <r>
    <s v="BLT-92998224"/>
    <x v="2"/>
    <d v="1899-12-30T11:01:00"/>
    <n v="59.98"/>
    <s v="India"/>
    <n v="0"/>
  </r>
  <r>
    <s v="GJR-78090976"/>
    <x v="2"/>
    <d v="1899-12-30T11:03:00"/>
    <n v="88.42"/>
    <s v="USA"/>
    <n v="0"/>
  </r>
  <r>
    <s v="SZW-862381-D"/>
    <x v="1"/>
    <d v="1899-12-30T11:03:00"/>
    <n v="67.55"/>
    <s v="Canada"/>
    <n v="1"/>
  </r>
  <r>
    <s v="LEI-385296-Q"/>
    <x v="2"/>
    <d v="1899-12-30T11:05:00"/>
    <n v="71.959999999999994"/>
    <s v="USA"/>
    <n v="1"/>
  </r>
  <r>
    <s v="FAL-10701087"/>
    <x v="1"/>
    <d v="1899-12-30T11:05:00"/>
    <n v="58.47"/>
    <s v="USA"/>
    <n v="0"/>
  </r>
  <r>
    <s v="LXT-63699569"/>
    <x v="1"/>
    <d v="1899-12-30T11:05:00"/>
    <n v="88.52"/>
    <s v="India"/>
    <n v="0"/>
  </r>
  <r>
    <s v="XZU-170006-Y"/>
    <x v="0"/>
    <d v="1899-12-30T11:07:00"/>
    <n v="37.71"/>
    <s v="India"/>
    <n v="1"/>
  </r>
  <r>
    <s v="KAC-76667906"/>
    <x v="1"/>
    <d v="1899-12-30T11:08:00"/>
    <n v="40.49"/>
    <s v="USA"/>
    <n v="0"/>
  </r>
  <r>
    <s v="UTF-90815946"/>
    <x v="0"/>
    <d v="1899-12-30T11:12:00"/>
    <n v="52.79"/>
    <s v="China"/>
    <n v="0"/>
  </r>
  <r>
    <s v="BCV-178071-Y"/>
    <x v="2"/>
    <d v="1899-12-30T11:17:00"/>
    <n v="85.18"/>
    <s v="China"/>
    <n v="1"/>
  </r>
  <r>
    <s v="NNG-46795267"/>
    <x v="1"/>
    <d v="1899-12-30T11:17:00"/>
    <n v="41.19"/>
    <s v="USA"/>
    <n v="0"/>
  </r>
  <r>
    <s v="NEO-62756538"/>
    <x v="2"/>
    <d v="1899-12-30T11:19:00"/>
    <n v="30.39"/>
    <s v="India"/>
    <n v="0"/>
  </r>
  <r>
    <s v="UUW-55823157"/>
    <x v="1"/>
    <d v="1899-12-30T11:20:00"/>
    <n v="52.29"/>
    <s v="Canada"/>
    <n v="0"/>
  </r>
  <r>
    <s v="ZUU-87601693"/>
    <x v="0"/>
    <d v="1899-12-30T11:21:00"/>
    <n v="88.92"/>
    <s v="USA"/>
    <n v="0"/>
  </r>
  <r>
    <s v="IQX-96067956"/>
    <x v="0"/>
    <d v="1899-12-30T11:22:00"/>
    <n v="50.72"/>
    <s v="USA"/>
    <n v="0"/>
  </r>
  <r>
    <s v="BQE-528146-A"/>
    <x v="1"/>
    <d v="1899-12-30T11:25:00"/>
    <n v="74.430000000000007"/>
    <s v="India"/>
    <n v="1"/>
  </r>
  <r>
    <s v="ZPG-53397150"/>
    <x v="2"/>
    <d v="1899-12-30T11:26:00"/>
    <n v="41.66"/>
    <s v="USA"/>
    <n v="0"/>
  </r>
  <r>
    <s v="WUL-11991949"/>
    <x v="1"/>
    <d v="1899-12-30T11:27:00"/>
    <n v="38.5"/>
    <s v="USA"/>
    <n v="0"/>
  </r>
  <r>
    <s v="RHC-87238993"/>
    <x v="1"/>
    <d v="1899-12-30T11:33:00"/>
    <n v="80.02"/>
    <s v="USA"/>
    <n v="0"/>
  </r>
  <r>
    <s v="GCL-548249-G"/>
    <x v="1"/>
    <d v="1899-12-30T11:35:00"/>
    <n v="68.55"/>
    <s v="USA"/>
    <n v="1"/>
  </r>
  <r>
    <s v="FLT-94586569"/>
    <x v="1"/>
    <d v="1899-12-30T11:36:00"/>
    <n v="37.76"/>
    <s v="USA"/>
    <n v="0"/>
  </r>
  <r>
    <s v="AVB-65894965"/>
    <x v="1"/>
    <d v="1899-12-30T11:37:00"/>
    <n v="45.65"/>
    <s v="USA"/>
    <n v="0"/>
  </r>
  <r>
    <s v="GQQ-994021-S"/>
    <x v="0"/>
    <d v="1899-12-30T11:43:00"/>
    <n v="46.12"/>
    <s v="USA"/>
    <n v="1"/>
  </r>
  <r>
    <s v="DHG-39591810"/>
    <x v="2"/>
    <d v="1899-12-30T11:45:00"/>
    <n v="65.8"/>
    <s v="USA"/>
    <n v="0"/>
  </r>
  <r>
    <s v="IOE-59675912"/>
    <x v="1"/>
    <d v="1899-12-30T11:45:00"/>
    <n v="40.18"/>
    <s v="USA"/>
    <n v="0"/>
  </r>
  <r>
    <s v="ZKG-54148038"/>
    <x v="1"/>
    <d v="1899-12-30T11:46:00"/>
    <n v="85.86"/>
    <s v="Canada"/>
    <n v="0"/>
  </r>
  <r>
    <s v="JAA-20536708"/>
    <x v="0"/>
    <d v="1899-12-30T11:48:00"/>
    <n v="24.05"/>
    <s v="USA"/>
    <n v="0"/>
  </r>
  <r>
    <s v="AGD-49218421"/>
    <x v="1"/>
    <d v="1899-12-30T11:50:00"/>
    <n v="75.12"/>
    <s v="USA"/>
    <n v="0"/>
  </r>
  <r>
    <s v="OHF-72939019"/>
    <x v="1"/>
    <d v="1899-12-30T11:51:00"/>
    <n v="40.119999999999997"/>
    <s v="USA"/>
    <n v="0"/>
  </r>
  <r>
    <s v="KGU-556643-R"/>
    <x v="2"/>
    <d v="1899-12-30T11:55:00"/>
    <n v="84.86"/>
    <s v="Canada"/>
    <n v="1"/>
  </r>
  <r>
    <s v="BDQ-81651040"/>
    <x v="2"/>
    <d v="1899-12-30T11:57:00"/>
    <n v="71.92"/>
    <s v="USA"/>
    <n v="0"/>
  </r>
  <r>
    <s v="QXH-44309752"/>
    <x v="1"/>
    <d v="1899-12-30T11:58:00"/>
    <n v="58.17"/>
    <s v="China"/>
    <n v="0"/>
  </r>
  <r>
    <s v="XTU-76663339"/>
    <x v="0"/>
    <d v="1899-12-30T12:03:00"/>
    <n v="59.09"/>
    <s v="USA"/>
    <n v="0"/>
  </r>
  <r>
    <s v="WIZ-915443-W"/>
    <x v="1"/>
    <d v="1899-12-30T12:05:00"/>
    <n v="93.84"/>
    <s v="Canada"/>
    <n v="1"/>
  </r>
  <r>
    <s v="ANW-49240142"/>
    <x v="2"/>
    <d v="1899-12-30T12:07:00"/>
    <n v="55.31"/>
    <s v="USA"/>
    <n v="0"/>
  </r>
  <r>
    <s v="NYU-23934446"/>
    <x v="0"/>
    <d v="1899-12-30T12:07:00"/>
    <n v="75.98"/>
    <s v="USA"/>
    <n v="0"/>
  </r>
  <r>
    <s v="STD-48079011"/>
    <x v="0"/>
    <d v="1899-12-30T12:08:00"/>
    <n v="40.020000000000003"/>
    <s v="India"/>
    <n v="0"/>
  </r>
  <r>
    <s v="BGF-544700-Z"/>
    <x v="1"/>
    <d v="1899-12-30T12:09:00"/>
    <n v="68.06"/>
    <s v="USA"/>
    <n v="1"/>
  </r>
  <r>
    <s v="BCW-282924-P"/>
    <x v="0"/>
    <d v="1899-12-30T12:09:00"/>
    <n v="118.98"/>
    <s v="USA"/>
    <n v="1"/>
  </r>
  <r>
    <s v="XXD-85067782"/>
    <x v="2"/>
    <d v="1899-12-30T12:13:00"/>
    <n v="70.03"/>
    <s v="India"/>
    <n v="0"/>
  </r>
  <r>
    <s v="VDE-32808333"/>
    <x v="1"/>
    <d v="1899-12-30T12:13:00"/>
    <n v="34.36"/>
    <s v="India"/>
    <n v="0"/>
  </r>
  <r>
    <s v="RCH-70662816"/>
    <x v="2"/>
    <d v="1899-12-30T12:15:00"/>
    <n v="54.4"/>
    <s v="USA"/>
    <n v="0"/>
  </r>
  <r>
    <s v="DUI-870632-X"/>
    <x v="1"/>
    <d v="1899-12-30T12:17:00"/>
    <n v="53.25"/>
    <s v="USA"/>
    <n v="1"/>
  </r>
  <r>
    <s v="GWV-10147114"/>
    <x v="0"/>
    <d v="1899-12-30T12:17:00"/>
    <n v="52.48"/>
    <s v="USA"/>
    <n v="0"/>
  </r>
  <r>
    <s v="QJI-22526552"/>
    <x v="1"/>
    <d v="1899-12-30T12:18:00"/>
    <n v="30.47"/>
    <s v="USA"/>
    <n v="0"/>
  </r>
  <r>
    <s v="JTL-90392708"/>
    <x v="2"/>
    <d v="1899-12-30T12:20:00"/>
    <n v="54.02"/>
    <s v="Canada"/>
    <n v="0"/>
  </r>
  <r>
    <s v="TSR-66076030"/>
    <x v="1"/>
    <d v="1899-12-30T12:20:00"/>
    <n v="64.23"/>
    <s v="Canada"/>
    <n v="0"/>
  </r>
  <r>
    <s v="NND-89408512"/>
    <x v="2"/>
    <d v="1899-12-30T12:22:00"/>
    <n v="62.43"/>
    <s v="USA"/>
    <n v="0"/>
  </r>
  <r>
    <s v="OOU-97995879"/>
    <x v="1"/>
    <d v="1899-12-30T12:27:00"/>
    <n v="50.37"/>
    <s v="USA"/>
    <n v="0"/>
  </r>
  <r>
    <s v="JAW-720256-L"/>
    <x v="0"/>
    <d v="1899-12-30T12:27:00"/>
    <n v="63.28"/>
    <s v="India"/>
    <n v="1"/>
  </r>
  <r>
    <s v="KZI-759050-V"/>
    <x v="1"/>
    <d v="1899-12-30T12:29:00"/>
    <n v="82.25"/>
    <s v="USA"/>
    <n v="1"/>
  </r>
  <r>
    <s v="BTO-37011286"/>
    <x v="1"/>
    <d v="1899-12-30T12:30:00"/>
    <n v="29.66"/>
    <s v="USA"/>
    <n v="0"/>
  </r>
  <r>
    <s v="PUG-323183-B"/>
    <x v="1"/>
    <d v="1899-12-30T12:30:00"/>
    <n v="72.849999999999994"/>
    <s v="USA"/>
    <n v="1"/>
  </r>
  <r>
    <s v="GRG-416524-B"/>
    <x v="0"/>
    <d v="1899-12-30T12:32:00"/>
    <n v="72.86"/>
    <s v="USA"/>
    <n v="1"/>
  </r>
  <r>
    <s v="BJX-15324535"/>
    <x v="0"/>
    <d v="1899-12-30T12:34:00"/>
    <n v="89.32"/>
    <s v="India"/>
    <n v="0"/>
  </r>
  <r>
    <s v="AZP-914631-B"/>
    <x v="2"/>
    <d v="1899-12-30T12:35:00"/>
    <n v="100.57"/>
    <s v="China"/>
    <n v="1"/>
  </r>
  <r>
    <s v="NRK-99815435"/>
    <x v="0"/>
    <d v="1899-12-30T12:37:00"/>
    <n v="44.13"/>
    <s v="USA"/>
    <n v="0"/>
  </r>
  <r>
    <s v="IJN-89360358"/>
    <x v="1"/>
    <d v="1899-12-30T12:38:00"/>
    <n v="88.84"/>
    <s v="USA"/>
    <n v="0"/>
  </r>
  <r>
    <s v="AUG-698387-A"/>
    <x v="0"/>
    <d v="1899-12-30T12:38:00"/>
    <n v="76.52"/>
    <s v="USA"/>
    <n v="1"/>
  </r>
  <r>
    <s v="IGQ-70979982"/>
    <x v="2"/>
    <d v="1899-12-30T12:39:00"/>
    <n v="58.79"/>
    <s v="India"/>
    <n v="0"/>
  </r>
  <r>
    <s v="EIB-818540-P"/>
    <x v="1"/>
    <d v="1899-12-30T12:42:00"/>
    <n v="35.229999999999997"/>
    <s v="Canada"/>
    <n v="1"/>
  </r>
  <r>
    <s v="TZR-62977961"/>
    <x v="1"/>
    <d v="1899-12-30T12:42:00"/>
    <n v="36.270000000000003"/>
    <s v="India"/>
    <n v="0"/>
  </r>
  <r>
    <s v="GHQ-71412773"/>
    <x v="2"/>
    <d v="1899-12-30T12:44:00"/>
    <n v="67.349999999999994"/>
    <s v="USA"/>
    <n v="0"/>
  </r>
  <r>
    <s v="DSD-101429-H"/>
    <x v="1"/>
    <d v="1899-12-30T12:46:00"/>
    <n v="45.57"/>
    <s v="Canada"/>
    <n v="1"/>
  </r>
  <r>
    <s v="JID-11827493"/>
    <x v="1"/>
    <d v="1899-12-30T12:47:00"/>
    <n v="50.07"/>
    <s v="USA"/>
    <n v="0"/>
  </r>
  <r>
    <s v="RNP-16717460"/>
    <x v="0"/>
    <d v="1899-12-30T12:48:00"/>
    <n v="66.25"/>
    <s v="USA"/>
    <n v="0"/>
  </r>
  <r>
    <s v="NQC-42008526"/>
    <x v="2"/>
    <d v="1899-12-30T12:51:00"/>
    <n v="93.47"/>
    <s v="Canada"/>
    <n v="0"/>
  </r>
  <r>
    <s v="BIU-82459759"/>
    <x v="0"/>
    <d v="1899-12-30T12:53:00"/>
    <n v="61.09"/>
    <s v="USA"/>
    <n v="0"/>
  </r>
  <r>
    <s v="FAE-83699712"/>
    <x v="0"/>
    <d v="1899-12-30T12:57:00"/>
    <n v="46.19"/>
    <s v="Canada"/>
    <n v="0"/>
  </r>
  <r>
    <s v="HJF-979481-A"/>
    <x v="2"/>
    <d v="1899-12-30T13:01:00"/>
    <n v="81.22"/>
    <s v="India"/>
    <n v="1"/>
  </r>
  <r>
    <s v="BGR-15475657"/>
    <x v="2"/>
    <d v="1899-12-30T13:02:00"/>
    <n v="67.25"/>
    <s v="Canada"/>
    <n v="0"/>
  </r>
  <r>
    <s v="RWB-80660082"/>
    <x v="1"/>
    <d v="1899-12-30T13:04:00"/>
    <n v="77.22"/>
    <s v="USA"/>
    <n v="0"/>
  </r>
  <r>
    <s v="WVV-79643178"/>
    <x v="0"/>
    <d v="1899-12-30T13:05:00"/>
    <n v="100.55"/>
    <s v="Canada"/>
    <n v="0"/>
  </r>
  <r>
    <s v="UZP-52803929"/>
    <x v="0"/>
    <d v="1899-12-30T13:07:00"/>
    <n v="42.55"/>
    <s v="USA"/>
    <n v="0"/>
  </r>
  <r>
    <s v="GXK-17810223"/>
    <x v="1"/>
    <d v="1899-12-30T13:11:00"/>
    <n v="31.12"/>
    <s v="USA"/>
    <n v="0"/>
  </r>
  <r>
    <s v="GHX-31948560"/>
    <x v="1"/>
    <d v="1899-12-30T13:11:00"/>
    <n v="117.56"/>
    <s v="Canada"/>
    <n v="0"/>
  </r>
  <r>
    <s v="QOH-84423496"/>
    <x v="0"/>
    <d v="1899-12-30T13:11:00"/>
    <n v="38.409999999999997"/>
    <s v="India"/>
    <n v="0"/>
  </r>
  <r>
    <s v="SLT-15196815"/>
    <x v="1"/>
    <d v="1899-12-30T13:12:00"/>
    <n v="68.209999999999994"/>
    <s v="USA"/>
    <n v="0"/>
  </r>
  <r>
    <s v="HZX-72255810"/>
    <x v="1"/>
    <d v="1899-12-30T13:13:00"/>
    <n v="42.5"/>
    <s v="Canada"/>
    <n v="0"/>
  </r>
  <r>
    <s v="VQE-34170091"/>
    <x v="2"/>
    <d v="1899-12-30T13:15:00"/>
    <n v="93.6"/>
    <s v="China"/>
    <n v="0"/>
  </r>
  <r>
    <s v="BYP-66085938"/>
    <x v="1"/>
    <d v="1899-12-30T13:15:00"/>
    <n v="74.13"/>
    <s v="USA"/>
    <n v="0"/>
  </r>
  <r>
    <s v="UJF-778034-D"/>
    <x v="1"/>
    <d v="1899-12-30T13:15:00"/>
    <n v="34.08"/>
    <s v="USA"/>
    <n v="1"/>
  </r>
  <r>
    <s v="XMD-33799823"/>
    <x v="1"/>
    <d v="1899-12-30T13:16:00"/>
    <n v="67.040000000000006"/>
    <s v="USA"/>
    <n v="0"/>
  </r>
  <r>
    <s v="GWW-42761822"/>
    <x v="2"/>
    <d v="1899-12-30T13:17:00"/>
    <n v="54.72"/>
    <s v="USA"/>
    <n v="0"/>
  </r>
  <r>
    <s v="GKD-52443955"/>
    <x v="1"/>
    <d v="1899-12-30T13:17:00"/>
    <n v="99.31"/>
    <s v="USA"/>
    <n v="0"/>
  </r>
  <r>
    <s v="LGP-958952-S"/>
    <x v="0"/>
    <d v="1899-12-30T13:18:00"/>
    <n v="85.89"/>
    <s v="USA"/>
    <n v="1"/>
  </r>
  <r>
    <s v="XHI-25797754"/>
    <x v="0"/>
    <d v="1899-12-30T13:18:00"/>
    <n v="43.08"/>
    <s v="USA"/>
    <n v="0"/>
  </r>
  <r>
    <s v="GLE-929932-C"/>
    <x v="1"/>
    <d v="1899-12-30T13:20:00"/>
    <n v="52.99"/>
    <s v="USA"/>
    <n v="1"/>
  </r>
  <r>
    <s v="KXO-26501307"/>
    <x v="0"/>
    <d v="1899-12-30T13:21:00"/>
    <n v="75.510000000000005"/>
    <s v="USA"/>
    <n v="0"/>
  </r>
  <r>
    <s v="MAN-399770-B"/>
    <x v="0"/>
    <d v="1899-12-30T13:22:00"/>
    <n v="51.34"/>
    <s v="USA"/>
    <n v="1"/>
  </r>
  <r>
    <s v="YHZ-73700386"/>
    <x v="0"/>
    <d v="1899-12-30T13:23:00"/>
    <n v="48.18"/>
    <s v="China"/>
    <n v="0"/>
  </r>
  <r>
    <s v="IJP-31964769"/>
    <x v="2"/>
    <d v="1899-12-30T13:24:00"/>
    <n v="27.64"/>
    <s v="India"/>
    <n v="0"/>
  </r>
  <r>
    <s v="AGK-496642-X"/>
    <x v="1"/>
    <d v="1899-12-30T13:24:00"/>
    <n v="96.8"/>
    <s v="USA"/>
    <n v="1"/>
  </r>
  <r>
    <s v="HUT-11361093"/>
    <x v="0"/>
    <d v="1899-12-30T13:25:00"/>
    <n v="101.26"/>
    <s v="India"/>
    <n v="0"/>
  </r>
  <r>
    <s v="WQS-85018819"/>
    <x v="2"/>
    <d v="1899-12-30T13:27:00"/>
    <n v="52.8"/>
    <s v="China"/>
    <n v="0"/>
  </r>
  <r>
    <s v="BAX-13672037"/>
    <x v="2"/>
    <d v="1899-12-30T13:28:00"/>
    <n v="72.88"/>
    <s v="USA"/>
    <n v="0"/>
  </r>
  <r>
    <s v="CSQ-96029350"/>
    <x v="2"/>
    <d v="1899-12-30T13:29:00"/>
    <n v="28.02"/>
    <s v="China"/>
    <n v="0"/>
  </r>
  <r>
    <s v="IRD-700881-F"/>
    <x v="1"/>
    <d v="1899-12-30T13:30:00"/>
    <n v="59.39"/>
    <s v="USA"/>
    <n v="1"/>
  </r>
  <r>
    <s v="LLZ-35605992"/>
    <x v="2"/>
    <d v="1899-12-30T13:31:00"/>
    <n v="72.61"/>
    <s v="India"/>
    <n v="0"/>
  </r>
  <r>
    <s v="LBC-83611645"/>
    <x v="2"/>
    <d v="1899-12-30T13:32:00"/>
    <n v="54.83"/>
    <s v="USA"/>
    <n v="0"/>
  </r>
  <r>
    <s v="LWB-14773431"/>
    <x v="0"/>
    <d v="1899-12-30T13:35:00"/>
    <n v="74.75"/>
    <s v="China"/>
    <n v="0"/>
  </r>
  <r>
    <s v="AWA-879305-Y"/>
    <x v="2"/>
    <d v="1899-12-30T13:36:00"/>
    <n v="52.92"/>
    <s v="USA"/>
    <n v="1"/>
  </r>
  <r>
    <s v="NFZ-37339934"/>
    <x v="1"/>
    <d v="1899-12-30T13:36:00"/>
    <n v="34.07"/>
    <s v="Canada"/>
    <n v="0"/>
  </r>
  <r>
    <s v="FSU-279005-J"/>
    <x v="1"/>
    <d v="1899-12-30T13:36:00"/>
    <n v="137.19999999999999"/>
    <s v="USA"/>
    <n v="1"/>
  </r>
  <r>
    <s v="VGG-512417-Q"/>
    <x v="2"/>
    <d v="1899-12-30T13:37:00"/>
    <n v="52.55"/>
    <s v="USA"/>
    <n v="1"/>
  </r>
  <r>
    <s v="FSS-93772703"/>
    <x v="2"/>
    <d v="1899-12-30T13:40:00"/>
    <n v="91.09"/>
    <s v="India"/>
    <n v="0"/>
  </r>
  <r>
    <s v="XFI-36446397"/>
    <x v="0"/>
    <d v="1899-12-30T13:42:00"/>
    <n v="76.33"/>
    <s v="India"/>
    <n v="0"/>
  </r>
  <r>
    <s v="SGN-582532-E"/>
    <x v="1"/>
    <d v="1899-12-30T13:45:00"/>
    <n v="74.02"/>
    <s v="USA"/>
    <n v="1"/>
  </r>
  <r>
    <s v="VLZ-40087174"/>
    <x v="2"/>
    <d v="1899-12-30T13:46:00"/>
    <n v="58.07"/>
    <s v="USA"/>
    <n v="0"/>
  </r>
  <r>
    <s v="EOI-253409-F"/>
    <x v="1"/>
    <d v="1899-12-30T13:46:00"/>
    <n v="69.209999999999994"/>
    <s v="USA"/>
    <n v="1"/>
  </r>
  <r>
    <s v="EUU-61143471"/>
    <x v="2"/>
    <d v="1899-12-30T13:50:00"/>
    <n v="40.67"/>
    <s v="USA"/>
    <n v="0"/>
  </r>
  <r>
    <s v="CHJ-78196157"/>
    <x v="1"/>
    <d v="1899-12-30T13:50:00"/>
    <n v="96.9"/>
    <s v="USA"/>
    <n v="0"/>
  </r>
  <r>
    <s v="OKY-87498634"/>
    <x v="2"/>
    <d v="1899-12-30T13:52:00"/>
    <n v="60.74"/>
    <s v="USA"/>
    <n v="0"/>
  </r>
  <r>
    <s v="UBZ-85050561"/>
    <x v="1"/>
    <d v="1899-12-30T13:52:00"/>
    <n v="88.64"/>
    <s v="USA"/>
    <n v="0"/>
  </r>
  <r>
    <s v="ZDH-21244687"/>
    <x v="0"/>
    <d v="1899-12-30T13:52:00"/>
    <n v="76.23"/>
    <s v="Canada"/>
    <n v="0"/>
  </r>
  <r>
    <s v="NWZ-58960726"/>
    <x v="1"/>
    <d v="1899-12-30T13:55:00"/>
    <n v="44.22"/>
    <s v="USA"/>
    <n v="0"/>
  </r>
  <r>
    <s v="OKZ-73336899"/>
    <x v="1"/>
    <d v="1899-12-30T14:03:00"/>
    <n v="70.47"/>
    <s v="USA"/>
    <n v="0"/>
  </r>
  <r>
    <s v="EFI-56223566"/>
    <x v="1"/>
    <d v="1899-12-30T14:03:00"/>
    <n v="82.78"/>
    <s v="USA"/>
    <n v="0"/>
  </r>
  <r>
    <s v="CTP-17999176"/>
    <x v="0"/>
    <d v="1899-12-30T14:03:00"/>
    <n v="45.25"/>
    <s v="USA"/>
    <n v="0"/>
  </r>
  <r>
    <s v="WRW-88642308"/>
    <x v="1"/>
    <d v="1899-12-30T14:04:00"/>
    <n v="45.77"/>
    <s v="India"/>
    <n v="0"/>
  </r>
  <r>
    <s v="JZN-47938947"/>
    <x v="2"/>
    <d v="1899-12-30T14:05:00"/>
    <n v="65.06"/>
    <s v="USA"/>
    <n v="0"/>
  </r>
  <r>
    <s v="QFF-30728842"/>
    <x v="2"/>
    <d v="1899-12-30T14:06:00"/>
    <n v="50.25"/>
    <s v="USA"/>
    <n v="0"/>
  </r>
  <r>
    <s v="PKH-31129476"/>
    <x v="1"/>
    <d v="1899-12-30T14:08:00"/>
    <n v="76.760000000000005"/>
    <s v="USA"/>
    <n v="0"/>
  </r>
  <r>
    <s v="ZNC-618018-D"/>
    <x v="2"/>
    <d v="1899-12-30T14:11:00"/>
    <n v="31.97"/>
    <s v="Canada"/>
    <n v="1"/>
  </r>
  <r>
    <s v="RQA-852649-M"/>
    <x v="2"/>
    <d v="1899-12-30T14:12:00"/>
    <n v="65.84"/>
    <s v="USA"/>
    <n v="1"/>
  </r>
  <r>
    <s v="BZY-66626459"/>
    <x v="1"/>
    <d v="1899-12-30T14:12:00"/>
    <n v="54.35"/>
    <s v="USA"/>
    <n v="0"/>
  </r>
  <r>
    <s v="OGM-53317705"/>
    <x v="2"/>
    <d v="1899-12-30T14:15:00"/>
    <n v="39.479999999999997"/>
    <s v="USA"/>
    <n v="0"/>
  </r>
  <r>
    <s v="PCP-66217655"/>
    <x v="1"/>
    <d v="1899-12-30T14:16:00"/>
    <n v="64.69"/>
    <s v="India"/>
    <n v="0"/>
  </r>
  <r>
    <s v="QCS-18487458"/>
    <x v="2"/>
    <d v="1899-12-30T14:18:00"/>
    <n v="79.44"/>
    <s v="USA"/>
    <n v="0"/>
  </r>
  <r>
    <s v="UMF-53057931"/>
    <x v="1"/>
    <d v="1899-12-30T14:18:00"/>
    <n v="65.25"/>
    <s v="Canada"/>
    <n v="0"/>
  </r>
  <r>
    <s v="NHL-772064-P"/>
    <x v="0"/>
    <d v="1899-12-30T14:18:00"/>
    <n v="56.17"/>
    <s v="USA"/>
    <n v="1"/>
  </r>
  <r>
    <s v="RMB-26535331"/>
    <x v="2"/>
    <d v="1899-12-30T14:20:00"/>
    <n v="64"/>
    <s v="USA"/>
    <n v="0"/>
  </r>
  <r>
    <s v="TEW-558743-Z"/>
    <x v="0"/>
    <d v="1899-12-30T14:21:00"/>
    <n v="59"/>
    <s v="USA"/>
    <n v="1"/>
  </r>
  <r>
    <s v="IWO-490785-Y"/>
    <x v="2"/>
    <d v="1899-12-30T14:23:00"/>
    <n v="79.8"/>
    <s v="USA"/>
    <n v="1"/>
  </r>
  <r>
    <s v="YTU-391806-L"/>
    <x v="1"/>
    <d v="1899-12-30T14:23:00"/>
    <n v="74.86"/>
    <s v="USA"/>
    <n v="1"/>
  </r>
  <r>
    <s v="LCG-333048-T"/>
    <x v="2"/>
    <d v="1899-12-30T14:25:00"/>
    <n v="53.35"/>
    <s v="Canada"/>
    <n v="1"/>
  </r>
  <r>
    <s v="AWI-45447132"/>
    <x v="0"/>
    <d v="1899-12-30T14:25:00"/>
    <n v="71.91"/>
    <s v="India"/>
    <n v="0"/>
  </r>
  <r>
    <s v="TOJ-37189086"/>
    <x v="0"/>
    <d v="1899-12-30T14:25:00"/>
    <n v="62.33"/>
    <s v="USA"/>
    <n v="0"/>
  </r>
  <r>
    <s v="CPB-54218165"/>
    <x v="1"/>
    <d v="1899-12-30T14:26:00"/>
    <n v="62.22"/>
    <s v="USA"/>
    <n v="0"/>
  </r>
  <r>
    <s v="BVH-938504-M"/>
    <x v="0"/>
    <d v="1899-12-30T14:26:00"/>
    <n v="145.19999999999999"/>
    <s v="China"/>
    <n v="1"/>
  </r>
  <r>
    <s v="WRN-98157661"/>
    <x v="0"/>
    <d v="1899-12-30T14:27:00"/>
    <n v="78.87"/>
    <s v="China"/>
    <n v="0"/>
  </r>
  <r>
    <s v="NHM-28935652"/>
    <x v="1"/>
    <d v="1899-12-30T14:32:00"/>
    <n v="73.599999999999994"/>
    <s v="USA"/>
    <n v="0"/>
  </r>
  <r>
    <s v="CLC-75880228"/>
    <x v="0"/>
    <d v="1899-12-30T14:36:00"/>
    <n v="26.28"/>
    <s v="USA"/>
    <n v="0"/>
  </r>
  <r>
    <s v="VYN-214346-X"/>
    <x v="0"/>
    <d v="1899-12-30T14:38:00"/>
    <n v="74.349999999999994"/>
    <s v="USA"/>
    <n v="1"/>
  </r>
  <r>
    <s v="FCV-37767677"/>
    <x v="2"/>
    <d v="1899-12-30T14:42:00"/>
    <n v="165.79"/>
    <s v="USA"/>
    <n v="0"/>
  </r>
  <r>
    <s v="HYB-59341058"/>
    <x v="1"/>
    <d v="1899-12-30T14:44:00"/>
    <n v="77.73"/>
    <s v="India"/>
    <n v="0"/>
  </r>
  <r>
    <s v="KMY-32777723"/>
    <x v="0"/>
    <d v="1899-12-30T14:44:00"/>
    <n v="96.83"/>
    <s v="India"/>
    <n v="0"/>
  </r>
  <r>
    <s v="UEP-63824115"/>
    <x v="0"/>
    <d v="1899-12-30T14:44:00"/>
    <n v="51.73"/>
    <s v="USA"/>
    <n v="0"/>
  </r>
  <r>
    <s v="PIZ-158950-C"/>
    <x v="1"/>
    <d v="1899-12-30T14:45:00"/>
    <n v="72.42"/>
    <s v="USA"/>
    <n v="1"/>
  </r>
  <r>
    <s v="SGI-35185480"/>
    <x v="1"/>
    <d v="1899-12-30T14:45:00"/>
    <n v="38.03"/>
    <s v="USA"/>
    <n v="0"/>
  </r>
  <r>
    <s v="BUL-41922864"/>
    <x v="0"/>
    <d v="1899-12-30T14:45:00"/>
    <n v="82.12"/>
    <s v="USA"/>
    <n v="0"/>
  </r>
  <r>
    <s v="XGZ-99336216"/>
    <x v="0"/>
    <d v="1899-12-30T14:45:00"/>
    <n v="55.75"/>
    <s v="USA"/>
    <n v="0"/>
  </r>
  <r>
    <s v="UHX-20648798"/>
    <x v="1"/>
    <d v="1899-12-30T14:46:00"/>
    <n v="40.58"/>
    <s v="Canada"/>
    <n v="0"/>
  </r>
  <r>
    <s v="NMK-16771111"/>
    <x v="0"/>
    <d v="1899-12-30T14:46:00"/>
    <n v="51.18"/>
    <s v="USA"/>
    <n v="0"/>
  </r>
  <r>
    <s v="GTV-21629645"/>
    <x v="1"/>
    <d v="1899-12-30T14:49:00"/>
    <n v="30.82"/>
    <s v="USA"/>
    <n v="0"/>
  </r>
  <r>
    <s v="AUQ-348860-F"/>
    <x v="0"/>
    <d v="1899-12-30T14:51:00"/>
    <n v="84.85"/>
    <s v="USA"/>
    <n v="1"/>
  </r>
  <r>
    <s v="DXR-39514471"/>
    <x v="1"/>
    <d v="1899-12-30T14:52:00"/>
    <n v="98.36"/>
    <s v="USA"/>
    <n v="0"/>
  </r>
  <r>
    <s v="RXQ-95868703"/>
    <x v="1"/>
    <d v="1899-12-30T14:53:00"/>
    <n v="43.46"/>
    <s v="USA"/>
    <n v="0"/>
  </r>
  <r>
    <s v="YQL-60963248"/>
    <x v="1"/>
    <d v="1899-12-30T14:53:00"/>
    <n v="57.73"/>
    <s v="Canada"/>
    <n v="0"/>
  </r>
  <r>
    <s v="VTF-73906027"/>
    <x v="2"/>
    <d v="1899-12-30T14:54:00"/>
    <n v="62.78"/>
    <s v="Canada"/>
    <n v="0"/>
  </r>
  <r>
    <s v="QEO-48624485"/>
    <x v="0"/>
    <d v="1899-12-30T14:56:00"/>
    <n v="59.08"/>
    <s v="Canada"/>
    <n v="0"/>
  </r>
  <r>
    <s v="YYA-886920-P"/>
    <x v="2"/>
    <d v="1899-12-30T14:57:00"/>
    <n v="41.38"/>
    <s v="Canada"/>
    <n v="1"/>
  </r>
  <r>
    <s v="XMR-26537873"/>
    <x v="0"/>
    <d v="1899-12-30T14:58:00"/>
    <n v="61.78"/>
    <s v="Canada"/>
    <n v="0"/>
  </r>
  <r>
    <s v="NHS-327760-T"/>
    <x v="1"/>
    <d v="1899-12-30T15:00:00"/>
    <n v="110.39"/>
    <s v="USA"/>
    <n v="1"/>
  </r>
  <r>
    <s v="SEY-27652276"/>
    <x v="1"/>
    <d v="1899-12-30T15:00:00"/>
    <n v="38.840000000000003"/>
    <s v="USA"/>
    <n v="0"/>
  </r>
  <r>
    <s v="ROM-10706800"/>
    <x v="1"/>
    <d v="1899-12-30T15:01:00"/>
    <n v="42.74"/>
    <s v="USA"/>
    <n v="0"/>
  </r>
  <r>
    <s v="MCJ-46511163"/>
    <x v="2"/>
    <d v="1899-12-30T15:02:00"/>
    <n v="45.35"/>
    <s v="USA"/>
    <n v="0"/>
  </r>
  <r>
    <s v="GCK-864491-T"/>
    <x v="0"/>
    <d v="1899-12-30T15:04:00"/>
    <n v="54.62"/>
    <s v="USA"/>
    <n v="1"/>
  </r>
  <r>
    <s v="QDH-900466-D"/>
    <x v="2"/>
    <d v="1899-12-30T15:06:00"/>
    <n v="68.64"/>
    <s v="USA"/>
    <n v="1"/>
  </r>
  <r>
    <s v="PPR-912166-V"/>
    <x v="2"/>
    <d v="1899-12-30T15:08:00"/>
    <n v="85.54"/>
    <s v="India"/>
    <n v="1"/>
  </r>
  <r>
    <s v="HVV-14910947"/>
    <x v="2"/>
    <d v="1899-12-30T15:08:00"/>
    <n v="64.55"/>
    <s v="USA"/>
    <n v="0"/>
  </r>
  <r>
    <s v="TTY-21944770"/>
    <x v="1"/>
    <d v="1899-12-30T15:08:00"/>
    <n v="53.14"/>
    <s v="China"/>
    <n v="0"/>
  </r>
  <r>
    <s v="XNG-37508619"/>
    <x v="0"/>
    <d v="1899-12-30T15:08:00"/>
    <n v="77.150000000000006"/>
    <s v="Canada"/>
    <n v="0"/>
  </r>
  <r>
    <s v="PDA-13804803"/>
    <x v="1"/>
    <d v="1899-12-30T15:09:00"/>
    <n v="58.04"/>
    <s v="USA"/>
    <n v="0"/>
  </r>
  <r>
    <s v="WXY-56930474"/>
    <x v="1"/>
    <d v="1899-12-30T15:09:00"/>
    <n v="58.94"/>
    <s v="USA"/>
    <n v="0"/>
  </r>
  <r>
    <s v="MWM-95729963"/>
    <x v="0"/>
    <d v="1899-12-30T15:10:00"/>
    <n v="70.430000000000007"/>
    <s v="USA"/>
    <n v="0"/>
  </r>
  <r>
    <s v="CBK-976369-K"/>
    <x v="1"/>
    <d v="1899-12-30T15:11:00"/>
    <n v="60.01"/>
    <s v="USA"/>
    <n v="1"/>
  </r>
  <r>
    <s v="WFR-27222004"/>
    <x v="1"/>
    <d v="1899-12-30T15:12:00"/>
    <n v="145.72999999999999"/>
    <s v="USA"/>
    <n v="0"/>
  </r>
  <r>
    <s v="WIA-41419883"/>
    <x v="2"/>
    <d v="1899-12-30T15:13:00"/>
    <n v="47.21"/>
    <s v="USA"/>
    <n v="0"/>
  </r>
  <r>
    <s v="LDT-164961-Q"/>
    <x v="2"/>
    <d v="1899-12-30T15:15:00"/>
    <n v="58.64"/>
    <s v="USA"/>
    <n v="1"/>
  </r>
  <r>
    <s v="GED-42531263"/>
    <x v="1"/>
    <d v="1899-12-30T15:17:00"/>
    <n v="58.87"/>
    <s v="USA"/>
    <n v="0"/>
  </r>
  <r>
    <s v="LVJ-75344829"/>
    <x v="2"/>
    <d v="1899-12-30T15:23:00"/>
    <n v="63.96"/>
    <s v="Canada"/>
    <n v="0"/>
  </r>
  <r>
    <s v="IXY-13829980"/>
    <x v="1"/>
    <d v="1899-12-30T15:23:00"/>
    <n v="47.12"/>
    <s v="Canada"/>
    <n v="0"/>
  </r>
  <r>
    <s v="BBW-98248390"/>
    <x v="2"/>
    <d v="1899-12-30T15:34:00"/>
    <n v="67"/>
    <s v="USA"/>
    <n v="0"/>
  </r>
  <r>
    <s v="ZOO-16765637"/>
    <x v="2"/>
    <d v="1899-12-30T15:35:00"/>
    <n v="51.47"/>
    <s v="USA"/>
    <n v="0"/>
  </r>
  <r>
    <s v="FPS-64407643"/>
    <x v="2"/>
    <d v="1899-12-30T15:38:00"/>
    <n v="55.84"/>
    <s v="USA"/>
    <n v="0"/>
  </r>
  <r>
    <s v="WYC-52937858"/>
    <x v="0"/>
    <d v="1899-12-30T15:39:00"/>
    <n v="56.9"/>
    <s v="USA"/>
    <n v="0"/>
  </r>
  <r>
    <s v="TWX-759011-K"/>
    <x v="2"/>
    <d v="1899-12-30T15:42:00"/>
    <n v="50.2"/>
    <s v="USA"/>
    <n v="1"/>
  </r>
  <r>
    <s v="TVG-71006739"/>
    <x v="0"/>
    <d v="1899-12-30T15:43:00"/>
    <n v="55.29"/>
    <s v="USA"/>
    <n v="0"/>
  </r>
  <r>
    <s v="VXW-266654-M"/>
    <x v="1"/>
    <d v="1899-12-30T15:44:00"/>
    <n v="60.24"/>
    <s v="USA"/>
    <n v="1"/>
  </r>
  <r>
    <s v="LFZ-89561030"/>
    <x v="0"/>
    <d v="1899-12-30T15:45:00"/>
    <n v="73.180000000000007"/>
    <s v="China"/>
    <n v="0"/>
  </r>
  <r>
    <s v="SJX-76883515"/>
    <x v="2"/>
    <d v="1899-12-30T15:49:00"/>
    <n v="36"/>
    <s v="China"/>
    <n v="0"/>
  </r>
  <r>
    <s v="XLT-10246567"/>
    <x v="2"/>
    <d v="1899-12-30T15:51:00"/>
    <n v="57.61"/>
    <s v="USA"/>
    <n v="0"/>
  </r>
  <r>
    <s v="NRW-220460-E"/>
    <x v="2"/>
    <d v="1899-12-30T15:52:00"/>
    <n v="28.36"/>
    <s v="USA"/>
    <n v="1"/>
  </r>
  <r>
    <s v="LCO-55803154"/>
    <x v="1"/>
    <d v="1899-12-30T15:52:00"/>
    <n v="69.13"/>
    <s v="Canada"/>
    <n v="0"/>
  </r>
  <r>
    <s v="KUX-71897886"/>
    <x v="1"/>
    <d v="1899-12-30T15:54:00"/>
    <n v="70.5"/>
    <s v="USA"/>
    <n v="0"/>
  </r>
  <r>
    <s v="SMG-72092309"/>
    <x v="2"/>
    <d v="1899-12-30T15:56:00"/>
    <n v="118.47"/>
    <s v="China"/>
    <n v="0"/>
  </r>
  <r>
    <s v="TVI-30705146"/>
    <x v="1"/>
    <d v="1899-12-30T15:57:00"/>
    <n v="61.91"/>
    <s v="Canada"/>
    <n v="0"/>
  </r>
  <r>
    <s v="QGB-48935486"/>
    <x v="2"/>
    <d v="1899-12-30T15:58:00"/>
    <n v="45.8"/>
    <s v="USA"/>
    <n v="0"/>
  </r>
  <r>
    <s v="GBD-849443-C"/>
    <x v="2"/>
    <d v="1899-12-30T15:58:00"/>
    <n v="70.25"/>
    <s v="USA"/>
    <n v="1"/>
  </r>
  <r>
    <s v="GOF-56612390"/>
    <x v="2"/>
    <d v="1899-12-30T15:59:00"/>
    <n v="62.61"/>
    <s v="Canada"/>
    <n v="0"/>
  </r>
  <r>
    <s v="SCX-656686-Z"/>
    <x v="2"/>
    <d v="1899-12-30T16:01:00"/>
    <n v="46.37"/>
    <s v="Canada"/>
    <n v="1"/>
  </r>
  <r>
    <s v="WCX-78587671"/>
    <x v="2"/>
    <d v="1899-12-30T16:02:00"/>
    <n v="71.180000000000007"/>
    <s v="USA"/>
    <n v="0"/>
  </r>
  <r>
    <s v="NJL-17324292"/>
    <x v="1"/>
    <d v="1899-12-30T16:03:00"/>
    <n v="42.17"/>
    <s v="India"/>
    <n v="0"/>
  </r>
  <r>
    <s v="IUZ-454147-Y"/>
    <x v="2"/>
    <d v="1899-12-30T16:04:00"/>
    <n v="68.290000000000006"/>
    <s v="China"/>
    <n v="1"/>
  </r>
  <r>
    <s v="AXV-69739670"/>
    <x v="2"/>
    <d v="1899-12-30T16:05:00"/>
    <n v="50.9"/>
    <s v="India"/>
    <n v="0"/>
  </r>
  <r>
    <s v="JVW-51328644"/>
    <x v="0"/>
    <d v="1899-12-30T16:05:00"/>
    <n v="46.33"/>
    <s v="Canada"/>
    <n v="0"/>
  </r>
  <r>
    <s v="JEQ-80680281"/>
    <x v="1"/>
    <d v="1899-12-30T16:06:00"/>
    <n v="63.01"/>
    <s v="USA"/>
    <n v="0"/>
  </r>
  <r>
    <s v="LBG-820679-U"/>
    <x v="0"/>
    <d v="1899-12-30T16:08:00"/>
    <n v="38.35"/>
    <s v="USA"/>
    <n v="1"/>
  </r>
  <r>
    <s v="ZEG-74472424"/>
    <x v="0"/>
    <d v="1899-12-30T16:09:00"/>
    <n v="95.04"/>
    <s v="Canada"/>
    <n v="0"/>
  </r>
  <r>
    <s v="UBV-836031-F"/>
    <x v="0"/>
    <d v="1899-12-30T16:11:00"/>
    <n v="96.02"/>
    <s v="USA"/>
    <n v="1"/>
  </r>
  <r>
    <s v="PSJ-252313-P"/>
    <x v="2"/>
    <d v="1899-12-30T16:13:00"/>
    <n v="39.479999999999997"/>
    <s v="USA"/>
    <n v="1"/>
  </r>
  <r>
    <s v="QGP-83456487"/>
    <x v="0"/>
    <d v="1899-12-30T16:13:00"/>
    <n v="53.1"/>
    <s v="USA"/>
    <n v="0"/>
  </r>
  <r>
    <s v="QCF-77085203"/>
    <x v="2"/>
    <d v="1899-12-30T16:15:00"/>
    <n v="46.21"/>
    <s v="USA"/>
    <n v="0"/>
  </r>
  <r>
    <s v="GCN-717630-N"/>
    <x v="2"/>
    <d v="1899-12-30T16:16:00"/>
    <n v="32.380000000000003"/>
    <s v="USA"/>
    <n v="1"/>
  </r>
  <r>
    <s v="DLF-59616748"/>
    <x v="0"/>
    <d v="1899-12-30T16:19:00"/>
    <n v="56.78"/>
    <s v="USA"/>
    <n v="0"/>
  </r>
  <r>
    <s v="NYT-43710624"/>
    <x v="0"/>
    <d v="1899-12-30T16:19:00"/>
    <n v="63.23"/>
    <s v="USA"/>
    <n v="0"/>
  </r>
  <r>
    <s v="IXF-359231-F"/>
    <x v="0"/>
    <d v="1899-12-30T16:20:00"/>
    <n v="46.42"/>
    <s v="USA"/>
    <n v="1"/>
  </r>
  <r>
    <s v="BEO-37377028"/>
    <x v="0"/>
    <d v="1899-12-30T16:21:00"/>
    <n v="55.75"/>
    <s v="USA"/>
    <n v="0"/>
  </r>
  <r>
    <s v="JXV-40279130"/>
    <x v="2"/>
    <d v="1899-12-30T16:25:00"/>
    <n v="56.56"/>
    <s v="USA"/>
    <n v="0"/>
  </r>
  <r>
    <s v="MQV-72960613"/>
    <x v="1"/>
    <d v="1899-12-30T16:26:00"/>
    <n v="29.51"/>
    <s v="USA"/>
    <n v="0"/>
  </r>
  <r>
    <s v="SAQ-18101248"/>
    <x v="0"/>
    <d v="1899-12-30T16:27:00"/>
    <n v="58.81"/>
    <s v="USA"/>
    <n v="0"/>
  </r>
  <r>
    <s v="SLD-51215968"/>
    <x v="1"/>
    <d v="1899-12-30T16:28:00"/>
    <n v="67.97"/>
    <s v="USA"/>
    <n v="0"/>
  </r>
  <r>
    <s v="NIY-54284086"/>
    <x v="1"/>
    <d v="1899-12-30T16:29:00"/>
    <n v="61.44"/>
    <s v="Canada"/>
    <n v="0"/>
  </r>
  <r>
    <s v="UBD-187280-L"/>
    <x v="2"/>
    <d v="1899-12-30T16:30:00"/>
    <n v="93.42"/>
    <s v="USA"/>
    <n v="1"/>
  </r>
  <r>
    <s v="GZK-12419264"/>
    <x v="1"/>
    <d v="1899-12-30T16:30:00"/>
    <n v="41.51"/>
    <s v="USA"/>
    <n v="0"/>
  </r>
  <r>
    <s v="FGI-50484761"/>
    <x v="2"/>
    <d v="1899-12-30T16:31:00"/>
    <n v="81.58"/>
    <s v="USA"/>
    <n v="0"/>
  </r>
  <r>
    <s v="JSL-96995055"/>
    <x v="1"/>
    <d v="1899-12-30T16:33:00"/>
    <n v="49.88"/>
    <s v="USA"/>
    <n v="0"/>
  </r>
  <r>
    <s v="RCE-939929-H"/>
    <x v="2"/>
    <d v="1899-12-30T16:34:00"/>
    <n v="66.39"/>
    <s v="Canada"/>
    <n v="1"/>
  </r>
  <r>
    <s v="RQW-22737409"/>
    <x v="2"/>
    <d v="1899-12-30T16:35:00"/>
    <n v="56.7"/>
    <s v="China"/>
    <n v="0"/>
  </r>
  <r>
    <s v="FWX-84801243"/>
    <x v="1"/>
    <d v="1899-12-30T16:37:00"/>
    <n v="43.63"/>
    <s v="China"/>
    <n v="0"/>
  </r>
  <r>
    <s v="FJZ-27312109"/>
    <x v="1"/>
    <d v="1899-12-30T16:37:00"/>
    <n v="62.92"/>
    <s v="USA"/>
    <n v="0"/>
  </r>
  <r>
    <s v="TSF-490374-S"/>
    <x v="1"/>
    <d v="1899-12-30T16:38:00"/>
    <n v="110.4"/>
    <s v="USA"/>
    <n v="1"/>
  </r>
  <r>
    <s v="XWW-71397652"/>
    <x v="1"/>
    <d v="1899-12-30T16:40:00"/>
    <n v="61.95"/>
    <s v="India"/>
    <n v="0"/>
  </r>
  <r>
    <s v="BIP-16194817"/>
    <x v="2"/>
    <d v="1899-12-30T16:41:00"/>
    <n v="60.97"/>
    <s v="Canada"/>
    <n v="0"/>
  </r>
  <r>
    <s v="XVN-76443653"/>
    <x v="1"/>
    <d v="1899-12-30T16:42:00"/>
    <n v="40.42"/>
    <s v="USA"/>
    <n v="0"/>
  </r>
  <r>
    <s v="KMX-88480700"/>
    <x v="0"/>
    <d v="1899-12-30T16:43:00"/>
    <n v="37.130000000000003"/>
    <s v="USA"/>
    <n v="0"/>
  </r>
  <r>
    <s v="RIG-32865096"/>
    <x v="2"/>
    <d v="1899-12-30T16:44:00"/>
    <n v="52.47"/>
    <s v="USA"/>
    <n v="0"/>
  </r>
  <r>
    <s v="MRX-92751446"/>
    <x v="2"/>
    <d v="1899-12-30T16:44:00"/>
    <n v="70.02"/>
    <s v="USA"/>
    <n v="0"/>
  </r>
  <r>
    <s v="QDD-977938-X"/>
    <x v="0"/>
    <d v="1899-12-30T16:44:00"/>
    <n v="98.91"/>
    <s v="USA"/>
    <n v="1"/>
  </r>
  <r>
    <s v="OWM-203618-T"/>
    <x v="0"/>
    <d v="1899-12-30T16:44:00"/>
    <n v="96.19"/>
    <s v="USA"/>
    <n v="1"/>
  </r>
  <r>
    <s v="BJM-46701577"/>
    <x v="0"/>
    <d v="1899-12-30T16:46:00"/>
    <n v="90.81"/>
    <s v="USA"/>
    <n v="0"/>
  </r>
  <r>
    <s v="AJR-49341345"/>
    <x v="2"/>
    <d v="1899-12-30T16:47:00"/>
    <n v="38.72"/>
    <s v="USA"/>
    <n v="0"/>
  </r>
  <r>
    <s v="HWL-30441947"/>
    <x v="1"/>
    <d v="1899-12-30T16:47:00"/>
    <n v="38.07"/>
    <s v="USA"/>
    <n v="0"/>
  </r>
  <r>
    <s v="ETL-31052759"/>
    <x v="2"/>
    <d v="1899-12-30T16:48:00"/>
    <n v="54.15"/>
    <s v="USA"/>
    <n v="0"/>
  </r>
  <r>
    <s v="NXV-988293-R"/>
    <x v="2"/>
    <d v="1899-12-30T16:48:00"/>
    <n v="74.88"/>
    <s v="USA"/>
    <n v="1"/>
  </r>
  <r>
    <s v="WNJ-295427-H"/>
    <x v="0"/>
    <d v="1899-12-30T16:49:00"/>
    <n v="103.61"/>
    <s v="China"/>
    <n v="1"/>
  </r>
  <r>
    <s v="ZCT-42500397"/>
    <x v="0"/>
    <d v="1899-12-30T16:49:00"/>
    <n v="102.29"/>
    <s v="USA"/>
    <n v="0"/>
  </r>
  <r>
    <s v="PHT-10796315"/>
    <x v="0"/>
    <d v="1899-12-30T16:50:00"/>
    <n v="74.78"/>
    <s v="USA"/>
    <n v="0"/>
  </r>
  <r>
    <s v="SJG-27068570"/>
    <x v="2"/>
    <d v="1899-12-30T16:52:00"/>
    <n v="66.569999999999993"/>
    <s v="USA"/>
    <n v="0"/>
  </r>
  <r>
    <s v="UTR-88541032"/>
    <x v="2"/>
    <d v="1899-12-30T16:53:00"/>
    <n v="70.56"/>
    <s v="Canada"/>
    <n v="0"/>
  </r>
  <r>
    <s v="OGI-77371007"/>
    <x v="2"/>
    <d v="1899-12-30T16:53:00"/>
    <n v="38.049999999999997"/>
    <s v="China"/>
    <n v="0"/>
  </r>
  <r>
    <s v="HEA-583390-V"/>
    <x v="0"/>
    <d v="1899-12-30T16:54:00"/>
    <n v="91.75"/>
    <s v="Canada"/>
    <n v="1"/>
  </r>
  <r>
    <s v="SDV-57754222"/>
    <x v="2"/>
    <d v="1899-12-30T16:56:00"/>
    <n v="53.49"/>
    <s v="India"/>
    <n v="0"/>
  </r>
  <r>
    <s v="HSD-98349451"/>
    <x v="1"/>
    <d v="1899-12-30T16:57:00"/>
    <n v="69.95"/>
    <s v="USA"/>
    <n v="0"/>
  </r>
  <r>
    <s v="EUG-547887-G"/>
    <x v="0"/>
    <d v="1899-12-30T16:57:00"/>
    <n v="77.06"/>
    <s v="India"/>
    <n v="1"/>
  </r>
  <r>
    <s v="TQO-445246-Q"/>
    <x v="1"/>
    <d v="1899-12-30T17:00:00"/>
    <n v="76.44"/>
    <s v="Canada"/>
    <n v="1"/>
  </r>
  <r>
    <s v="NLT-67309974"/>
    <x v="2"/>
    <d v="1899-12-30T17:01:00"/>
    <n v="60.21"/>
    <s v="India"/>
    <n v="0"/>
  </r>
  <r>
    <s v="WMD-321942-N"/>
    <x v="1"/>
    <d v="1899-12-30T17:01:00"/>
    <n v="94.13"/>
    <s v="USA"/>
    <n v="1"/>
  </r>
  <r>
    <s v="DQJ-189907-Z"/>
    <x v="1"/>
    <d v="1899-12-30T17:03:00"/>
    <n v="96.23"/>
    <s v="USA"/>
    <n v="1"/>
  </r>
  <r>
    <s v="IOT-28489087"/>
    <x v="1"/>
    <d v="1899-12-30T17:05:00"/>
    <n v="77.989999999999995"/>
    <s v="USA"/>
    <n v="0"/>
  </r>
  <r>
    <s v="NST-27333797"/>
    <x v="2"/>
    <d v="1899-12-30T17:07:00"/>
    <n v="67.3"/>
    <s v="USA"/>
    <n v="0"/>
  </r>
  <r>
    <s v="RPB-435056-K"/>
    <x v="0"/>
    <d v="1899-12-30T17:07:00"/>
    <n v="127.53"/>
    <s v="Canada"/>
    <n v="1"/>
  </r>
  <r>
    <s v="OWC-54314533"/>
    <x v="1"/>
    <d v="1899-12-30T17:10:00"/>
    <n v="75.88"/>
    <s v="India"/>
    <n v="0"/>
  </r>
  <r>
    <s v="KFD-15430196"/>
    <x v="2"/>
    <d v="1899-12-30T17:11:00"/>
    <n v="41.95"/>
    <s v="USA"/>
    <n v="0"/>
  </r>
  <r>
    <s v="CWX-75334989"/>
    <x v="2"/>
    <d v="1899-12-30T17:11:00"/>
    <n v="42.02"/>
    <s v="USA"/>
    <n v="0"/>
  </r>
  <r>
    <s v="KTD-53616524"/>
    <x v="0"/>
    <d v="1899-12-30T17:15:00"/>
    <n v="42.46"/>
    <s v="USA"/>
    <n v="0"/>
  </r>
  <r>
    <s v="WXR-68374518"/>
    <x v="0"/>
    <d v="1899-12-30T17:17:00"/>
    <n v="43.77"/>
    <s v="Canada"/>
    <n v="0"/>
  </r>
  <r>
    <s v="JZJ-17465735"/>
    <x v="1"/>
    <d v="1899-12-30T17:18:00"/>
    <n v="77.8"/>
    <s v="USA"/>
    <n v="0"/>
  </r>
  <r>
    <s v="ZHD-679331-V"/>
    <x v="1"/>
    <d v="1899-12-30T17:19:00"/>
    <n v="50.97"/>
    <s v="USA"/>
    <n v="1"/>
  </r>
  <r>
    <s v="RAA-33571022"/>
    <x v="1"/>
    <d v="1899-12-30T17:19:00"/>
    <n v="74.989999999999995"/>
    <s v="USA"/>
    <n v="0"/>
  </r>
  <r>
    <s v="MWF-82287960"/>
    <x v="0"/>
    <d v="1899-12-30T17:19:00"/>
    <n v="89.94"/>
    <s v="USA"/>
    <n v="0"/>
  </r>
  <r>
    <s v="GGB-28229127"/>
    <x v="0"/>
    <d v="1899-12-30T17:22:00"/>
    <n v="84.48"/>
    <s v="China"/>
    <n v="0"/>
  </r>
  <r>
    <s v="TOM-660160-N"/>
    <x v="0"/>
    <d v="1899-12-30T17:23:00"/>
    <n v="58.86"/>
    <s v="USA"/>
    <n v="1"/>
  </r>
  <r>
    <s v="PKY-37775927"/>
    <x v="1"/>
    <d v="1899-12-30T17:28:00"/>
    <n v="63.12"/>
    <s v="Canada"/>
    <n v="0"/>
  </r>
  <r>
    <s v="IEQ-631093-O"/>
    <x v="0"/>
    <d v="1899-12-30T17:28:00"/>
    <n v="37.58"/>
    <s v="USA"/>
    <n v="1"/>
  </r>
  <r>
    <s v="GRX-118093-I"/>
    <x v="2"/>
    <d v="1899-12-30T17:31:00"/>
    <n v="98.01"/>
    <s v="Canada"/>
    <n v="1"/>
  </r>
  <r>
    <s v="JLK-66236733"/>
    <x v="0"/>
    <d v="1899-12-30T17:31:00"/>
    <n v="62.8"/>
    <s v="USA"/>
    <n v="0"/>
  </r>
  <r>
    <s v="GVU-64378118"/>
    <x v="0"/>
    <d v="1899-12-30T17:33:00"/>
    <n v="61.91"/>
    <s v="USA"/>
    <n v="0"/>
  </r>
  <r>
    <s v="ZYY-52893479"/>
    <x v="2"/>
    <d v="1899-12-30T17:35:00"/>
    <n v="128.69999999999999"/>
    <s v="India"/>
    <n v="0"/>
  </r>
  <r>
    <s v="PMV-453785-K"/>
    <x v="2"/>
    <d v="1899-12-30T17:35:00"/>
    <n v="37.229999999999997"/>
    <s v="China"/>
    <n v="1"/>
  </r>
  <r>
    <s v="PET-24808841"/>
    <x v="1"/>
    <d v="1899-12-30T17:37:00"/>
    <n v="85.27"/>
    <s v="India"/>
    <n v="0"/>
  </r>
  <r>
    <s v="WMN-56467169"/>
    <x v="2"/>
    <d v="1899-12-30T17:40:00"/>
    <n v="72.78"/>
    <s v="Canada"/>
    <n v="0"/>
  </r>
  <r>
    <s v="IWZ-45888607"/>
    <x v="0"/>
    <d v="1899-12-30T17:45:00"/>
    <n v="36.36"/>
    <s v="USA"/>
    <n v="0"/>
  </r>
  <r>
    <s v="XZU-72492349"/>
    <x v="0"/>
    <d v="1899-12-30T17:49:00"/>
    <n v="42.59"/>
    <s v="USA"/>
    <n v="0"/>
  </r>
  <r>
    <s v="JXC-54013189"/>
    <x v="2"/>
    <d v="1899-12-30T17:50:00"/>
    <n v="28.75"/>
    <s v="China"/>
    <n v="0"/>
  </r>
  <r>
    <s v="HVS-39992671"/>
    <x v="2"/>
    <d v="1899-12-30T17:52:00"/>
    <n v="64.14"/>
    <s v="USA"/>
    <n v="0"/>
  </r>
  <r>
    <s v="UOD-27342520"/>
    <x v="2"/>
    <d v="1899-12-30T17:52:00"/>
    <n v="48.87"/>
    <s v="Canada"/>
    <n v="0"/>
  </r>
  <r>
    <s v="HLZ-28348621"/>
    <x v="2"/>
    <d v="1899-12-30T18:00:00"/>
    <n v="38.56"/>
    <s v="Canada"/>
    <n v="0"/>
  </r>
  <r>
    <s v="FHL-42302102"/>
    <x v="2"/>
    <d v="1899-12-30T18:02:00"/>
    <n v="73.680000000000007"/>
    <s v="Canada"/>
    <n v="0"/>
  </r>
  <r>
    <s v="OIL-38025533"/>
    <x v="0"/>
    <d v="1899-12-30T18:03:00"/>
    <n v="62.97"/>
    <s v="USA"/>
    <n v="0"/>
  </r>
  <r>
    <s v="QGS-29404275"/>
    <x v="0"/>
    <d v="1899-12-30T18:03:00"/>
    <n v="69.47"/>
    <s v="USA"/>
    <n v="0"/>
  </r>
  <r>
    <s v="IIX-95626570"/>
    <x v="1"/>
    <d v="1899-12-30T18:04:00"/>
    <n v="43.8"/>
    <s v="India"/>
    <n v="0"/>
  </r>
  <r>
    <s v="BBQ-13967085"/>
    <x v="2"/>
    <d v="1899-12-30T18:06:00"/>
    <n v="90.73"/>
    <s v="Canada"/>
    <n v="0"/>
  </r>
  <r>
    <s v="ZGC-997243-E"/>
    <x v="2"/>
    <d v="1899-12-30T18:08:00"/>
    <n v="45.72"/>
    <s v="USA"/>
    <n v="1"/>
  </r>
  <r>
    <s v="YMG-49322818"/>
    <x v="0"/>
    <d v="1899-12-30T18:12:00"/>
    <n v="68.290000000000006"/>
    <s v="USA"/>
    <n v="0"/>
  </r>
  <r>
    <s v="YMR-747100-D"/>
    <x v="1"/>
    <d v="1899-12-30T18:16:00"/>
    <n v="58.53"/>
    <s v="Canada"/>
    <n v="1"/>
  </r>
  <r>
    <s v="QFV-37990386"/>
    <x v="0"/>
    <d v="1899-12-30T18:16:00"/>
    <n v="75.95"/>
    <s v="USA"/>
    <n v="0"/>
  </r>
  <r>
    <s v="VZY-45376712"/>
    <x v="1"/>
    <d v="1899-12-30T18:20:00"/>
    <n v="64.319999999999993"/>
    <s v="USA"/>
    <n v="0"/>
  </r>
  <r>
    <s v="HEQ-33748802"/>
    <x v="1"/>
    <d v="1899-12-30T18:24:00"/>
    <n v="66.22"/>
    <s v="USA"/>
    <n v="0"/>
  </r>
  <r>
    <s v="KTH-48071282"/>
    <x v="1"/>
    <d v="1899-12-30T18:25:00"/>
    <n v="80.56"/>
    <s v="Canada"/>
    <n v="0"/>
  </r>
  <r>
    <s v="HRK-992828-O"/>
    <x v="0"/>
    <d v="1899-12-30T18:26:00"/>
    <n v="117.09"/>
    <s v="USA"/>
    <n v="1"/>
  </r>
  <r>
    <s v="FDN-236359-U"/>
    <x v="0"/>
    <d v="1899-12-30T18:26:00"/>
    <n v="51.11"/>
    <s v="USA"/>
    <n v="1"/>
  </r>
  <r>
    <s v="FDK-574171-F"/>
    <x v="1"/>
    <d v="1899-12-30T18:27:00"/>
    <n v="72.67"/>
    <s v="USA"/>
    <n v="1"/>
  </r>
  <r>
    <s v="VTY-54636093"/>
    <x v="2"/>
    <d v="1899-12-30T18:28:00"/>
    <n v="84.09"/>
    <s v="Canada"/>
    <n v="0"/>
  </r>
  <r>
    <s v="DLX-87643844"/>
    <x v="0"/>
    <d v="1899-12-30T18:30:00"/>
    <n v="90.06"/>
    <s v="USA"/>
    <n v="0"/>
  </r>
  <r>
    <s v="FHU-46468615"/>
    <x v="2"/>
    <d v="1899-12-30T18:32:00"/>
    <n v="55.08"/>
    <s v="China"/>
    <n v="0"/>
  </r>
  <r>
    <s v="APS-38794355"/>
    <x v="0"/>
    <d v="1899-12-30T18:33:00"/>
    <n v="64.55"/>
    <s v="USA"/>
    <n v="0"/>
  </r>
  <r>
    <s v="QTS-737934-F"/>
    <x v="2"/>
    <d v="1899-12-30T18:36:00"/>
    <n v="158.16"/>
    <s v="USA"/>
    <n v="1"/>
  </r>
  <r>
    <s v="JHZ-216655-I"/>
    <x v="2"/>
    <d v="1899-12-30T18:37:00"/>
    <n v="43.78"/>
    <s v="USA"/>
    <n v="1"/>
  </r>
  <r>
    <s v="DCS-838015-P"/>
    <x v="2"/>
    <d v="1899-12-30T18:38:00"/>
    <n v="79.02"/>
    <s v="China"/>
    <n v="1"/>
  </r>
  <r>
    <s v="RGG-31236999"/>
    <x v="1"/>
    <d v="1899-12-30T18:38:00"/>
    <n v="50.95"/>
    <s v="USA"/>
    <n v="0"/>
  </r>
  <r>
    <s v="RKD-84294779"/>
    <x v="2"/>
    <d v="1899-12-30T18:39:00"/>
    <n v="55.03"/>
    <s v="USA"/>
    <n v="0"/>
  </r>
  <r>
    <s v="QWD-31957410"/>
    <x v="2"/>
    <d v="1899-12-30T18:45:00"/>
    <n v="67"/>
    <s v="USA"/>
    <n v="0"/>
  </r>
  <r>
    <s v="XDY-53842594"/>
    <x v="0"/>
    <d v="1899-12-30T18:45:00"/>
    <n v="55.03"/>
    <s v="China"/>
    <n v="0"/>
  </r>
  <r>
    <s v="FOK-53914569"/>
    <x v="2"/>
    <d v="1899-12-30T18:48:00"/>
    <n v="54.78"/>
    <s v="USA"/>
    <n v="0"/>
  </r>
  <r>
    <s v="CHL-515742-N"/>
    <x v="0"/>
    <d v="1899-12-30T18:51:00"/>
    <n v="56.03"/>
    <s v="Canada"/>
    <n v="1"/>
  </r>
  <r>
    <s v="ZVH-11465139"/>
    <x v="0"/>
    <d v="1899-12-30T18:56:00"/>
    <n v="59.36"/>
    <s v="USA"/>
    <n v="0"/>
  </r>
  <r>
    <s v="TJQ-69017425"/>
    <x v="0"/>
    <d v="1899-12-30T19:03:00"/>
    <n v="63.72"/>
    <s v="USA"/>
    <n v="0"/>
  </r>
  <r>
    <s v="RBB-63456284"/>
    <x v="1"/>
    <d v="1899-12-30T19:05:00"/>
    <n v="26.55"/>
    <s v="China"/>
    <n v="0"/>
  </r>
  <r>
    <s v="TWQ-15260259"/>
    <x v="2"/>
    <d v="1899-12-30T19:08:00"/>
    <n v="67.92"/>
    <s v="USA"/>
    <n v="0"/>
  </r>
  <r>
    <s v="URS-476113-Q"/>
    <x v="0"/>
    <d v="1899-12-30T19:10:00"/>
    <n v="38.979999999999997"/>
    <s v="India"/>
    <n v="1"/>
  </r>
  <r>
    <s v="JLL-14136579"/>
    <x v="0"/>
    <d v="1899-12-30T19:11:00"/>
    <n v="60.48"/>
    <s v="India"/>
    <n v="0"/>
  </r>
  <r>
    <s v="OEX-58607028"/>
    <x v="2"/>
    <d v="1899-12-30T19:13:00"/>
    <n v="40.549999999999997"/>
    <s v="USA"/>
    <n v="0"/>
  </r>
  <r>
    <s v="GPT-92273673"/>
    <x v="1"/>
    <d v="1899-12-30T19:14:00"/>
    <n v="28.44"/>
    <s v="USA"/>
    <n v="0"/>
  </r>
  <r>
    <s v="CZD-93150823"/>
    <x v="2"/>
    <d v="1899-12-30T19:17:00"/>
    <n v="63.81"/>
    <s v="USA"/>
    <n v="0"/>
  </r>
  <r>
    <s v="HYM-84575907"/>
    <x v="1"/>
    <d v="1899-12-30T19:17:00"/>
    <n v="57.27"/>
    <s v="USA"/>
    <n v="0"/>
  </r>
  <r>
    <s v="BQI-905005-H"/>
    <x v="0"/>
    <d v="1899-12-30T19:17:00"/>
    <n v="15.15"/>
    <s v="USA"/>
    <n v="1"/>
  </r>
  <r>
    <s v="FDC-42052177"/>
    <x v="2"/>
    <d v="1899-12-30T19:18:00"/>
    <n v="47.31"/>
    <s v="USA"/>
    <n v="0"/>
  </r>
  <r>
    <s v="RPH-97034710"/>
    <x v="0"/>
    <d v="1899-12-30T19:18:00"/>
    <n v="59.91"/>
    <s v="Canada"/>
    <n v="0"/>
  </r>
  <r>
    <s v="OSI-349039-V"/>
    <x v="2"/>
    <d v="1899-12-30T19:19:00"/>
    <n v="53.7"/>
    <s v="USA"/>
    <n v="1"/>
  </r>
  <r>
    <s v="EWZ-804213-V"/>
    <x v="1"/>
    <d v="1899-12-30T19:21:00"/>
    <n v="84.21"/>
    <s v="USA"/>
    <n v="1"/>
  </r>
  <r>
    <s v="DNU-81951023"/>
    <x v="2"/>
    <d v="1899-12-30T19:22:00"/>
    <n v="82.38"/>
    <s v="China"/>
    <n v="0"/>
  </r>
  <r>
    <s v="CJZ-75055606"/>
    <x v="2"/>
    <d v="1899-12-30T19:25:00"/>
    <n v="60.38"/>
    <s v="USA"/>
    <n v="0"/>
  </r>
  <r>
    <s v="GKO-77205275"/>
    <x v="2"/>
    <d v="1899-12-30T19:27:00"/>
    <n v="51.52"/>
    <s v="USA"/>
    <n v="0"/>
  </r>
  <r>
    <s v="TVT-646486-A"/>
    <x v="1"/>
    <d v="1899-12-30T19:28:00"/>
    <n v="102.1"/>
    <s v="USA"/>
    <n v="1"/>
  </r>
  <r>
    <s v="SEG-70117235"/>
    <x v="1"/>
    <d v="1899-12-30T19:30:00"/>
    <n v="102.87"/>
    <s v="USA"/>
    <n v="0"/>
  </r>
  <r>
    <s v="LTP-93783983"/>
    <x v="1"/>
    <d v="1899-12-30T19:38:00"/>
    <n v="98.83"/>
    <s v="Canada"/>
    <n v="0"/>
  </r>
  <r>
    <s v="ESK-53387599"/>
    <x v="2"/>
    <d v="1899-12-30T19:47:00"/>
    <n v="65.900000000000006"/>
    <s v="India"/>
    <n v="0"/>
  </r>
  <r>
    <s v="ODK-80521125"/>
    <x v="1"/>
    <d v="1899-12-30T19:47:00"/>
    <n v="77.98"/>
    <s v="USA"/>
    <n v="0"/>
  </r>
  <r>
    <s v="ROP-85930640"/>
    <x v="0"/>
    <d v="1899-12-30T19:49:00"/>
    <n v="70.239999999999995"/>
    <s v="USA"/>
    <n v="0"/>
  </r>
  <r>
    <s v="NZS-27636897"/>
    <x v="1"/>
    <d v="1899-12-30T19:52:00"/>
    <n v="93.1"/>
    <s v="USA"/>
    <n v="0"/>
  </r>
  <r>
    <s v="QFD-136240-U"/>
    <x v="1"/>
    <d v="1899-12-30T19:54:00"/>
    <n v="21.92"/>
    <s v="USA"/>
    <n v="1"/>
  </r>
  <r>
    <s v="ONO-27474635"/>
    <x v="0"/>
    <d v="1899-12-30T19:57:00"/>
    <n v="83.79"/>
    <s v="Canada"/>
    <n v="0"/>
  </r>
  <r>
    <s v="TMR-84007270"/>
    <x v="2"/>
    <d v="1899-12-30T20:02:00"/>
    <n v="63.59"/>
    <s v="India"/>
    <n v="0"/>
  </r>
  <r>
    <s v="ATV-602792-F"/>
    <x v="0"/>
    <d v="1899-12-30T20:03:00"/>
    <n v="56.54"/>
    <s v="USA"/>
    <n v="1"/>
  </r>
  <r>
    <s v="ZWG-71014758"/>
    <x v="0"/>
    <d v="1899-12-30T20:03:00"/>
    <n v="51.52"/>
    <s v="Canada"/>
    <n v="0"/>
  </r>
  <r>
    <s v="VPV-95948341"/>
    <x v="0"/>
    <d v="1899-12-30T20:10:00"/>
    <n v="193.92"/>
    <s v="India"/>
    <n v="0"/>
  </r>
  <r>
    <s v="OMW-12538824"/>
    <x v="0"/>
    <d v="1899-12-30T20:11:00"/>
    <n v="68.95"/>
    <s v="USA"/>
    <n v="0"/>
  </r>
  <r>
    <s v="JZQ-20374113"/>
    <x v="2"/>
    <d v="1899-12-30T20:12:00"/>
    <n v="66.33"/>
    <s v="Canada"/>
    <n v="0"/>
  </r>
  <r>
    <s v="XLE-95456923"/>
    <x v="1"/>
    <d v="1899-12-30T20:15:00"/>
    <n v="105.99"/>
    <s v="USA"/>
    <n v="0"/>
  </r>
  <r>
    <s v="DCQ-687061-J"/>
    <x v="2"/>
    <d v="1899-12-30T20:18:00"/>
    <n v="72.33"/>
    <s v="USA"/>
    <n v="1"/>
  </r>
  <r>
    <s v="KFQ-25267189"/>
    <x v="0"/>
    <d v="1899-12-30T20:22:00"/>
    <n v="82.56"/>
    <s v="USA"/>
    <n v="0"/>
  </r>
  <r>
    <s v="GQD-96626874"/>
    <x v="0"/>
    <d v="1899-12-30T20:28:00"/>
    <n v="31.45"/>
    <s v="USA"/>
    <n v="0"/>
  </r>
  <r>
    <s v="UCC-477181-J"/>
    <x v="0"/>
    <d v="1899-12-30T20:30:00"/>
    <n v="62.46"/>
    <s v="USA"/>
    <n v="1"/>
  </r>
  <r>
    <s v="BKW-34347125"/>
    <x v="2"/>
    <d v="1899-12-30T20:33:00"/>
    <n v="73.8"/>
    <s v="India"/>
    <n v="0"/>
  </r>
  <r>
    <s v="JYF-98868860"/>
    <x v="1"/>
    <d v="1899-12-30T20:35:00"/>
    <n v="73.11"/>
    <s v="USA"/>
    <n v="0"/>
  </r>
  <r>
    <s v="QHV-810863-Y"/>
    <x v="1"/>
    <d v="1899-12-30T20:37:00"/>
    <n v="109.69"/>
    <s v="India"/>
    <n v="1"/>
  </r>
  <r>
    <s v="DYE-525305-J"/>
    <x v="2"/>
    <d v="1899-12-30T20:52:00"/>
    <n v="161.33000000000001"/>
    <s v="USA"/>
    <n v="1"/>
  </r>
  <r>
    <s v="UQG-62831192"/>
    <x v="1"/>
    <d v="1899-12-30T20:52:00"/>
    <n v="88.14"/>
    <s v="USA"/>
    <n v="0"/>
  </r>
  <r>
    <s v="CAY-12054992"/>
    <x v="1"/>
    <d v="1899-12-30T21:07:00"/>
    <n v="34.76"/>
    <s v="China"/>
    <n v="0"/>
  </r>
  <r>
    <s v="HBD-15858471"/>
    <x v="1"/>
    <d v="1899-12-30T21:10:00"/>
    <n v="45.28"/>
    <s v="USA"/>
    <n v="0"/>
  </r>
  <r>
    <s v="KPR-13163897"/>
    <x v="1"/>
    <d v="1899-12-30T21:15:00"/>
    <n v="32.6"/>
    <s v="USA"/>
    <n v="0"/>
  </r>
  <r>
    <s v="QKK-99871222"/>
    <x v="2"/>
    <d v="1899-12-30T21:28:00"/>
    <n v="67.27"/>
    <s v="USA"/>
    <n v="0"/>
  </r>
  <r>
    <s v="XUA-94213735"/>
    <x v="1"/>
    <d v="1899-12-30T21:37:00"/>
    <n v="97.53"/>
    <s v="India"/>
    <n v="0"/>
  </r>
  <r>
    <s v="RWQ-90629127"/>
    <x v="2"/>
    <d v="1899-12-30T21:39:00"/>
    <n v="36.46"/>
    <s v="Canada"/>
    <n v="0"/>
  </r>
  <r>
    <s v="PQL-58236844"/>
    <x v="1"/>
    <d v="1899-12-30T21:47:00"/>
    <n v="46"/>
    <s v="Canada"/>
    <n v="0"/>
  </r>
  <r>
    <s v="FTL-47913585"/>
    <x v="0"/>
    <d v="1899-12-30T21:58:00"/>
    <n v="55.6"/>
    <s v="Canada"/>
    <n v="0"/>
  </r>
  <r>
    <s v="IVF-96562453"/>
    <x v="2"/>
    <d v="1899-12-30T21:59:00"/>
    <n v="63.38"/>
    <s v="Canada"/>
    <n v="0"/>
  </r>
  <r>
    <s v="WON-41854028"/>
    <x v="1"/>
    <d v="1899-12-30T22:01:00"/>
    <n v="32.99"/>
    <s v="USA"/>
    <n v="0"/>
  </r>
  <r>
    <s v="EFZ-44561663"/>
    <x v="0"/>
    <d v="1899-12-30T22:03:00"/>
    <n v="111.59"/>
    <s v="USA"/>
    <n v="0"/>
  </r>
  <r>
    <s v="CKC-34712653"/>
    <x v="1"/>
    <d v="1899-12-30T22:06:00"/>
    <n v="57.09"/>
    <s v="Canada"/>
    <n v="0"/>
  </r>
  <r>
    <s v="MVK-17985296"/>
    <x v="0"/>
    <d v="1899-12-30T22:08:00"/>
    <n v="87.29"/>
    <s v="USA"/>
    <n v="0"/>
  </r>
  <r>
    <s v="FVG-92173341"/>
    <x v="2"/>
    <d v="1899-12-30T22:12:00"/>
    <n v="84.68"/>
    <s v="USA"/>
    <n v="0"/>
  </r>
  <r>
    <s v="ANP-44151606"/>
    <x v="0"/>
    <d v="1899-12-30T22:15:00"/>
    <n v="54.29"/>
    <s v="USA"/>
    <n v="0"/>
  </r>
  <r>
    <s v="FSV-59051812"/>
    <x v="0"/>
    <d v="1899-12-30T22:16:00"/>
    <n v="49.9"/>
    <s v="India"/>
    <n v="0"/>
  </r>
  <r>
    <s v="FKP-82765383"/>
    <x v="1"/>
    <d v="1899-12-30T22:24:00"/>
    <n v="62.29"/>
    <s v="USA"/>
    <n v="0"/>
  </r>
  <r>
    <s v="MXU-60886999"/>
    <x v="1"/>
    <d v="1899-12-30T22:27:00"/>
    <n v="57"/>
    <s v="Canada"/>
    <n v="0"/>
  </r>
  <r>
    <s v="NDX-41191639"/>
    <x v="2"/>
    <d v="1899-12-30T22:35:00"/>
    <n v="76.14"/>
    <s v="Canada"/>
    <n v="0"/>
  </r>
  <r>
    <s v="PHL-71412783"/>
    <x v="0"/>
    <d v="1899-12-30T22:56:00"/>
    <n v="82.18"/>
    <s v="USA"/>
    <n v="0"/>
  </r>
  <r>
    <s v="BKD-16055498"/>
    <x v="0"/>
    <d v="1899-12-30T22:59:00"/>
    <n v="47.12"/>
    <s v="USA"/>
    <n v="0"/>
  </r>
  <r>
    <s v="WHM-25246250"/>
    <x v="0"/>
    <d v="1899-12-30T23:00:00"/>
    <n v="41.58"/>
    <s v="USA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C60533-A03D-45B7-8693-BEA32105EC6C}" name="daily_revenue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5">
  <location ref="R11:S14" firstHeaderRow="1" firstDataRow="1" firstDataCol="1"/>
  <pivotFields count="6">
    <pivotField compact="0" outline="0" showAll="0" defaultSubtotal="0"/>
    <pivotField axis="axisRow" compact="0" numFmtId="14" outline="0" showAll="0" defaultSubtotal="0">
      <items count="3">
        <item x="2"/>
        <item x="1"/>
        <item x="0"/>
      </items>
    </pivotField>
    <pivotField compact="0" numFmtId="18" outline="0" showAll="0" defaultSubtotal="0"/>
    <pivotField dataField="1" compact="0" numFmtId="8" outline="0" showAll="0" defaultSubtotal="0"/>
    <pivotField compact="0" outline="0" showAll="0" defaultSubtotal="0"/>
    <pivotField compact="0" outline="0" showAll="0" defaultSubtotal="0"/>
  </pivotFields>
  <rowFields count="1">
    <field x="1"/>
  </rowFields>
  <rowItems count="3">
    <i>
      <x/>
    </i>
    <i>
      <x v="1"/>
    </i>
    <i>
      <x v="2"/>
    </i>
  </rowItems>
  <colItems count="1">
    <i/>
  </colItems>
  <dataFields count="1">
    <dataField name="Total Daily Revenue" fld="3" baseField="1" baseItem="1" numFmtId="44"/>
  </dataFields>
  <chartFormats count="1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F292DA1-23BB-4A89-B157-192F76CF2296}" name="Orders" displayName="Orders" ref="A1:F495" totalsRowShown="0">
  <autoFilter ref="A1:F495" xr:uid="{EF292DA1-23BB-4A89-B157-192F76CF2296}"/>
  <sortState xmlns:xlrd2="http://schemas.microsoft.com/office/spreadsheetml/2017/richdata2" ref="A2:F495">
    <sortCondition ref="C1:C495"/>
  </sortState>
  <tableColumns count="6">
    <tableColumn id="1" xr3:uid="{D34C16D4-D63D-423E-A49A-EFB36ADC9D50}" name="CustomerID"/>
    <tableColumn id="2" xr3:uid="{CB223661-90A6-4B87-85C1-90C0451D1B0D}" name="Order Date" dataDxfId="4"/>
    <tableColumn id="3" xr3:uid="{7F2A8D8F-6528-4590-8103-08D8D88540C0}" name="Order Time" dataDxfId="3"/>
    <tableColumn id="4" xr3:uid="{938D13E4-A01D-4954-B556-E3EB7F0E0D0D}" name="Order Total (USD)" dataDxfId="2"/>
    <tableColumn id="5" xr3:uid="{A88A1055-818A-4CEC-BD28-2590F9BD4FA4}" name="Order Location" dataDxfId="1"/>
    <tableColumn id="6" xr3:uid="{FF5C3028-80A8-4894-B097-123E66590F2C}" name="Is Subscriber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A7C6-AA75-4487-BF66-D95635A7A652}">
  <dimension ref="A1:S16"/>
  <sheetViews>
    <sheetView tabSelected="1" workbookViewId="0">
      <selection activeCell="C12" sqref="C12"/>
    </sheetView>
  </sheetViews>
  <sheetFormatPr defaultRowHeight="14.4" x14ac:dyDescent="0.3"/>
  <cols>
    <col min="1" max="1" width="2.6640625" customWidth="1"/>
    <col min="2" max="2" width="10" customWidth="1"/>
    <col min="3" max="3" width="11.109375" bestFit="1" customWidth="1"/>
    <col min="4" max="4" width="10.109375" bestFit="1" customWidth="1"/>
    <col min="18" max="18" width="12.33203125" bestFit="1" customWidth="1"/>
    <col min="19" max="19" width="17.77734375" bestFit="1" customWidth="1"/>
    <col min="20" max="20" width="12.5546875" bestFit="1" customWidth="1"/>
    <col min="21" max="21" width="22.5546875" bestFit="1" customWidth="1"/>
  </cols>
  <sheetData>
    <row r="1" spans="1:19" ht="51.6" x14ac:dyDescent="0.95">
      <c r="A1" s="14" t="s">
        <v>507</v>
      </c>
    </row>
    <row r="4" spans="1:19" ht="21" x14ac:dyDescent="0.4">
      <c r="B4" s="23" t="s">
        <v>508</v>
      </c>
      <c r="C4" s="23"/>
      <c r="D4" s="23"/>
      <c r="E4" s="24" t="str">
        <f>"Total Revenue: "&amp;TEXT(SUM(Orders[Order Total (USD)]),"$#,###.00")</f>
        <v>Total Revenue: $32,156.12</v>
      </c>
      <c r="F4" s="24"/>
      <c r="G4" s="24"/>
      <c r="H4" s="24"/>
      <c r="I4" s="24" t="str">
        <f>"Order Quantity: "&amp;TEXT(COUNTA(Orders[CustomerID]),"#,###")</f>
        <v>Order Quantity: 494</v>
      </c>
      <c r="J4" s="24"/>
      <c r="K4" s="24"/>
      <c r="L4" s="24" t="str">
        <f>"Avg. Revenue per Order: "&amp;TEXT(AVERAGE(Orders[Order Total (USD)]),"$#,###.00")</f>
        <v>Avg. Revenue per Order: $65.09</v>
      </c>
      <c r="M4" s="24"/>
      <c r="N4" s="24"/>
      <c r="O4" s="24"/>
      <c r="P4" s="24"/>
    </row>
    <row r="7" spans="1:19" ht="18" x14ac:dyDescent="0.35">
      <c r="B7" s="18" t="str">
        <f>C9&amp;" by Country and Subsription Status"</f>
        <v>Total Revenue by Country and Subsription Status</v>
      </c>
    </row>
    <row r="9" spans="1:19" x14ac:dyDescent="0.3">
      <c r="B9" s="19" t="s">
        <v>510</v>
      </c>
      <c r="C9" s="26" t="s">
        <v>505</v>
      </c>
      <c r="D9" s="26"/>
      <c r="E9" s="26"/>
    </row>
    <row r="10" spans="1:19" x14ac:dyDescent="0.3">
      <c r="B10" s="13"/>
      <c r="C10" s="13"/>
      <c r="D10" s="13"/>
      <c r="E10" s="13"/>
    </row>
    <row r="11" spans="1:19" x14ac:dyDescent="0.3">
      <c r="B11" s="15" t="s">
        <v>509</v>
      </c>
      <c r="C11" s="25" t="s">
        <v>3</v>
      </c>
      <c r="D11" s="25"/>
      <c r="E11" s="13"/>
      <c r="R11" s="11" t="s">
        <v>1</v>
      </c>
      <c r="S11" t="s">
        <v>514</v>
      </c>
    </row>
    <row r="12" spans="1:19" x14ac:dyDescent="0.3">
      <c r="B12" s="17"/>
      <c r="C12" s="16" cm="1">
        <f t="array" ref="C12:D12">TRANSPOSE(_xlfn._xlws.SORT(_xlfn.UNIQUE(Orders[Is Subscriber?])))</f>
        <v>0</v>
      </c>
      <c r="D12" s="16">
        <v>1</v>
      </c>
      <c r="E12" s="13"/>
      <c r="R12" s="2">
        <v>44927</v>
      </c>
      <c r="S12" s="21">
        <v>10097.700000000001</v>
      </c>
    </row>
    <row r="13" spans="1:19" x14ac:dyDescent="0.3">
      <c r="B13" s="16" t="str" cm="1">
        <f t="array" ref="B13:B16">_xlfn._xlws.SORT(_xlfn.UNIQUE(Orders[Order Location]))</f>
        <v>Canada</v>
      </c>
      <c r="C13" s="20" cm="1">
        <f t="array" ref="C13:D16">IFERROR(_xlfn.IFS(Keys!C2=1,SUMIFS(Orders[Order Total (USD)],Orders[Order Location],_xlfn.ANCHORARRAY(B13),Orders[Is Subscriber?],_xlfn.ANCHORARRAY(C12)),Keys!C2=2,AVERAGEIFS(Orders[Order Total (USD)],Orders[Order Location],_xlfn.ANCHORARRAY(B13),Orders[Is Subscriber?],_xlfn.ANCHORARRAY(C12)),Keys!C2=3,COUNTIFS(Orders[Order Location],_xlfn.ANCHORARRAY(B13),Orders[Is Subscriber?],_xlfn.ANCHORARRAY(C12))),"--")</f>
        <v>3970.4299999999994</v>
      </c>
      <c r="D13" s="20">
        <v>1219.0999999999999</v>
      </c>
      <c r="E13" s="13"/>
      <c r="R13" s="2">
        <v>44928</v>
      </c>
      <c r="S13" s="21">
        <v>11671.019999999999</v>
      </c>
    </row>
    <row r="14" spans="1:19" x14ac:dyDescent="0.3">
      <c r="B14" s="16" t="str">
        <v>China</v>
      </c>
      <c r="C14" s="20">
        <v>1409.1000000000001</v>
      </c>
      <c r="D14" s="20">
        <v>812.15</v>
      </c>
      <c r="E14" s="13"/>
      <c r="R14" s="2">
        <v>44929</v>
      </c>
      <c r="S14" s="21">
        <v>10387.400000000005</v>
      </c>
    </row>
    <row r="15" spans="1:19" x14ac:dyDescent="0.3">
      <c r="B15" s="16" t="str">
        <v>India</v>
      </c>
      <c r="C15" s="20">
        <v>3147.5100000000007</v>
      </c>
      <c r="D15" s="20">
        <v>923.52</v>
      </c>
      <c r="E15" s="13"/>
    </row>
    <row r="16" spans="1:19" x14ac:dyDescent="0.3">
      <c r="B16" s="16" t="str">
        <v>USA</v>
      </c>
      <c r="C16" s="20">
        <v>14387.510000000002</v>
      </c>
      <c r="D16" s="20">
        <v>6286.7999999999984</v>
      </c>
      <c r="E16" s="13"/>
    </row>
  </sheetData>
  <mergeCells count="6">
    <mergeCell ref="B4:D4"/>
    <mergeCell ref="E4:H4"/>
    <mergeCell ref="I4:K4"/>
    <mergeCell ref="L4:P4"/>
    <mergeCell ref="C11:D11"/>
    <mergeCell ref="C9:E9"/>
  </mergeCells>
  <conditionalFormatting sqref="C13:D16">
    <cfRule type="expression" dxfId="0" priority="1">
      <formula>$C$9="Order Quantity"</formula>
    </cfRule>
  </conditionalFormatting>
  <pageMargins left="0.7" right="0.7" top="0.75" bottom="0.75" header="0.3" footer="0.3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C82BFF6-5A16-493C-AA43-F2FAA89B9A6A}">
          <x14:formula1>
            <xm:f>Keys!$A$2:$A$4</xm:f>
          </x14:formula1>
          <xm:sqref>C9:E9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3F855-AA35-46DD-AD44-7621A634C8DC}">
  <dimension ref="A1:C4"/>
  <sheetViews>
    <sheetView workbookViewId="0">
      <selection activeCell="C2" sqref="C2"/>
    </sheetView>
  </sheetViews>
  <sheetFormatPr defaultRowHeight="14.4" x14ac:dyDescent="0.3"/>
  <cols>
    <col min="1" max="1" width="20.33203125" bestFit="1" customWidth="1"/>
    <col min="2" max="2" width="9.44140625" bestFit="1" customWidth="1"/>
  </cols>
  <sheetData>
    <row r="1" spans="1:3" x14ac:dyDescent="0.3">
      <c r="A1" s="4" t="s">
        <v>511</v>
      </c>
      <c r="B1" s="12" t="s">
        <v>510</v>
      </c>
      <c r="C1" t="str">
        <f>'Sales Overview Dashboard'!C9</f>
        <v>Total Revenue</v>
      </c>
    </row>
    <row r="2" spans="1:3" x14ac:dyDescent="0.3">
      <c r="A2" t="s">
        <v>505</v>
      </c>
      <c r="B2" s="12" t="s">
        <v>513</v>
      </c>
      <c r="C2">
        <f>MATCH(C1,A2:A4,0)</f>
        <v>1</v>
      </c>
    </row>
    <row r="3" spans="1:3" x14ac:dyDescent="0.3">
      <c r="A3" t="s">
        <v>506</v>
      </c>
    </row>
    <row r="4" spans="1:3" x14ac:dyDescent="0.3">
      <c r="A4" t="s">
        <v>512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A7B3C-4E51-40D0-880D-DB9D4D1C70F5}">
  <dimension ref="A1:F495"/>
  <sheetViews>
    <sheetView workbookViewId="0">
      <selection activeCell="J7" sqref="J7"/>
    </sheetView>
  </sheetViews>
  <sheetFormatPr defaultRowHeight="14.4" x14ac:dyDescent="0.3"/>
  <cols>
    <col min="1" max="1" width="14.88671875" bestFit="1" customWidth="1"/>
    <col min="2" max="2" width="12.33203125" bestFit="1" customWidth="1"/>
    <col min="3" max="3" width="12.5546875" bestFit="1" customWidth="1"/>
    <col min="4" max="4" width="18.109375" bestFit="1" customWidth="1"/>
    <col min="5" max="5" width="15.77734375" bestFit="1" customWidth="1"/>
    <col min="6" max="6" width="14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3</v>
      </c>
    </row>
    <row r="2" spans="1:6" x14ac:dyDescent="0.3">
      <c r="A2" t="s">
        <v>326</v>
      </c>
      <c r="B2" s="2">
        <v>44929</v>
      </c>
      <c r="C2" s="1">
        <v>6.9444444444433095E-4</v>
      </c>
      <c r="D2" s="3">
        <v>100.63</v>
      </c>
      <c r="E2" s="3" t="s">
        <v>6</v>
      </c>
      <c r="F2">
        <v>0</v>
      </c>
    </row>
    <row r="3" spans="1:6" x14ac:dyDescent="0.3">
      <c r="A3" t="s">
        <v>439</v>
      </c>
      <c r="B3" s="2">
        <v>44929</v>
      </c>
      <c r="C3" s="1">
        <v>2.083333333333437E-3</v>
      </c>
      <c r="D3" s="3">
        <v>79.39</v>
      </c>
      <c r="E3" s="3" t="s">
        <v>8</v>
      </c>
      <c r="F3">
        <v>1</v>
      </c>
    </row>
    <row r="4" spans="1:6" x14ac:dyDescent="0.3">
      <c r="A4" t="s">
        <v>61</v>
      </c>
      <c r="B4" s="2">
        <v>44928</v>
      </c>
      <c r="C4" s="1">
        <v>1.3194444444444509E-2</v>
      </c>
      <c r="D4" s="3">
        <v>95.88</v>
      </c>
      <c r="E4" s="3" t="s">
        <v>6</v>
      </c>
      <c r="F4">
        <v>1</v>
      </c>
    </row>
    <row r="5" spans="1:6" x14ac:dyDescent="0.3">
      <c r="A5" t="s">
        <v>144</v>
      </c>
      <c r="B5" s="2">
        <v>44929</v>
      </c>
      <c r="C5" s="1">
        <v>3.125E-2</v>
      </c>
      <c r="D5" s="3">
        <v>67.48</v>
      </c>
      <c r="E5" s="3" t="s">
        <v>6</v>
      </c>
      <c r="F5">
        <v>0</v>
      </c>
    </row>
    <row r="6" spans="1:6" x14ac:dyDescent="0.3">
      <c r="A6" t="s">
        <v>494</v>
      </c>
      <c r="B6" s="2">
        <v>44929</v>
      </c>
      <c r="C6" s="1">
        <v>4.5833333333333393E-2</v>
      </c>
      <c r="D6" s="3">
        <v>51.37</v>
      </c>
      <c r="E6" s="3" t="s">
        <v>9</v>
      </c>
      <c r="F6">
        <v>0</v>
      </c>
    </row>
    <row r="7" spans="1:6" x14ac:dyDescent="0.3">
      <c r="A7" t="s">
        <v>409</v>
      </c>
      <c r="B7" s="2">
        <v>44929</v>
      </c>
      <c r="C7" s="1">
        <v>5.2083333333333259E-2</v>
      </c>
      <c r="D7" s="3">
        <v>149.35</v>
      </c>
      <c r="E7" s="3" t="s">
        <v>9</v>
      </c>
      <c r="F7">
        <v>1</v>
      </c>
    </row>
    <row r="8" spans="1:6" x14ac:dyDescent="0.3">
      <c r="A8" t="s">
        <v>151</v>
      </c>
      <c r="B8" s="2">
        <v>44928</v>
      </c>
      <c r="C8" s="1">
        <v>5.7638888888888795E-2</v>
      </c>
      <c r="D8" s="3">
        <v>47.76</v>
      </c>
      <c r="E8" s="3" t="s">
        <v>6</v>
      </c>
      <c r="F8">
        <v>0</v>
      </c>
    </row>
    <row r="9" spans="1:6" x14ac:dyDescent="0.3">
      <c r="A9" t="s">
        <v>60</v>
      </c>
      <c r="B9" s="2">
        <v>44928</v>
      </c>
      <c r="C9" s="1">
        <v>0.12291666666666667</v>
      </c>
      <c r="D9" s="3">
        <v>29.86</v>
      </c>
      <c r="E9" s="3" t="s">
        <v>6</v>
      </c>
      <c r="F9">
        <v>0</v>
      </c>
    </row>
    <row r="10" spans="1:6" x14ac:dyDescent="0.3">
      <c r="A10" t="s">
        <v>241</v>
      </c>
      <c r="B10" s="2">
        <v>44929</v>
      </c>
      <c r="C10" s="1">
        <v>0.1534722222222222</v>
      </c>
      <c r="D10" s="3">
        <v>81.510000000000005</v>
      </c>
      <c r="E10" s="3" t="s">
        <v>6</v>
      </c>
      <c r="F10">
        <v>0</v>
      </c>
    </row>
    <row r="11" spans="1:6" x14ac:dyDescent="0.3">
      <c r="A11" t="s">
        <v>229</v>
      </c>
      <c r="B11" s="2">
        <v>44929</v>
      </c>
      <c r="C11" s="1">
        <v>0.18680555555555556</v>
      </c>
      <c r="D11" s="3">
        <v>75.33</v>
      </c>
      <c r="E11" s="3" t="s">
        <v>6</v>
      </c>
      <c r="F11">
        <v>0</v>
      </c>
    </row>
    <row r="12" spans="1:6" x14ac:dyDescent="0.3">
      <c r="A12" t="s">
        <v>442</v>
      </c>
      <c r="B12" s="2">
        <v>44927</v>
      </c>
      <c r="C12" s="1">
        <v>0.19097222222222221</v>
      </c>
      <c r="D12" s="3">
        <v>32.18</v>
      </c>
      <c r="E12" s="3" t="s">
        <v>6</v>
      </c>
      <c r="F12">
        <v>0</v>
      </c>
    </row>
    <row r="13" spans="1:6" x14ac:dyDescent="0.3">
      <c r="A13" t="s">
        <v>97</v>
      </c>
      <c r="B13" s="2">
        <v>44927</v>
      </c>
      <c r="C13" s="1">
        <v>0.19722222222222222</v>
      </c>
      <c r="D13" s="3">
        <v>72.790000000000006</v>
      </c>
      <c r="E13" s="3" t="s">
        <v>9</v>
      </c>
      <c r="F13">
        <v>0</v>
      </c>
    </row>
    <row r="14" spans="1:6" x14ac:dyDescent="0.3">
      <c r="A14" t="s">
        <v>18</v>
      </c>
      <c r="B14" s="2">
        <v>44928</v>
      </c>
      <c r="C14" s="1">
        <v>0.20069444444444443</v>
      </c>
      <c r="D14" s="3">
        <v>59.84</v>
      </c>
      <c r="E14" s="3" t="s">
        <v>6</v>
      </c>
      <c r="F14">
        <v>1</v>
      </c>
    </row>
    <row r="15" spans="1:6" x14ac:dyDescent="0.3">
      <c r="A15" t="s">
        <v>361</v>
      </c>
      <c r="B15" s="2">
        <v>44929</v>
      </c>
      <c r="C15" s="1">
        <v>0.21875</v>
      </c>
      <c r="D15" s="3">
        <v>51.73</v>
      </c>
      <c r="E15" s="3" t="s">
        <v>6</v>
      </c>
      <c r="F15">
        <v>1</v>
      </c>
    </row>
    <row r="16" spans="1:6" x14ac:dyDescent="0.3">
      <c r="A16" t="s">
        <v>29</v>
      </c>
      <c r="B16" s="2">
        <v>44928</v>
      </c>
      <c r="C16" s="1">
        <v>0.22361111111111109</v>
      </c>
      <c r="D16" s="3">
        <v>121.03</v>
      </c>
      <c r="E16" s="3" t="s">
        <v>6</v>
      </c>
      <c r="F16">
        <v>1</v>
      </c>
    </row>
    <row r="17" spans="1:6" x14ac:dyDescent="0.3">
      <c r="A17" t="s">
        <v>447</v>
      </c>
      <c r="B17" s="2">
        <v>44928</v>
      </c>
      <c r="C17" s="1">
        <v>0.22361111111111109</v>
      </c>
      <c r="D17" s="3">
        <v>108.28</v>
      </c>
      <c r="E17" s="3" t="s">
        <v>6</v>
      </c>
      <c r="F17">
        <v>0</v>
      </c>
    </row>
    <row r="18" spans="1:6" x14ac:dyDescent="0.3">
      <c r="A18" t="s">
        <v>401</v>
      </c>
      <c r="B18" s="2">
        <v>44928</v>
      </c>
      <c r="C18" s="1">
        <v>0.24861111111111112</v>
      </c>
      <c r="D18" s="3">
        <v>71.13</v>
      </c>
      <c r="E18" s="3" t="s">
        <v>7</v>
      </c>
      <c r="F18">
        <v>0</v>
      </c>
    </row>
    <row r="19" spans="1:6" x14ac:dyDescent="0.3">
      <c r="A19" t="s">
        <v>349</v>
      </c>
      <c r="B19" s="2">
        <v>44927</v>
      </c>
      <c r="C19" s="1">
        <v>0.25138888888888888</v>
      </c>
      <c r="D19" s="3">
        <v>48.25</v>
      </c>
      <c r="E19" s="3" t="s">
        <v>6</v>
      </c>
      <c r="F19">
        <v>0</v>
      </c>
    </row>
    <row r="20" spans="1:6" x14ac:dyDescent="0.3">
      <c r="A20" t="s">
        <v>50</v>
      </c>
      <c r="B20" s="2">
        <v>44928</v>
      </c>
      <c r="C20" s="1">
        <v>0.26527777777777778</v>
      </c>
      <c r="D20" s="3">
        <v>54.12</v>
      </c>
      <c r="E20" s="3" t="s">
        <v>9</v>
      </c>
      <c r="F20">
        <v>1</v>
      </c>
    </row>
    <row r="21" spans="1:6" x14ac:dyDescent="0.3">
      <c r="A21" t="s">
        <v>336</v>
      </c>
      <c r="B21" s="2">
        <v>44927</v>
      </c>
      <c r="C21" s="1">
        <v>0.26805555555555555</v>
      </c>
      <c r="D21" s="3">
        <v>87.71</v>
      </c>
      <c r="E21" s="3" t="s">
        <v>7</v>
      </c>
      <c r="F21">
        <v>0</v>
      </c>
    </row>
    <row r="22" spans="1:6" x14ac:dyDescent="0.3">
      <c r="A22" t="s">
        <v>470</v>
      </c>
      <c r="B22" s="2">
        <v>44929</v>
      </c>
      <c r="C22" s="1">
        <v>0.26944444444444443</v>
      </c>
      <c r="D22" s="3">
        <v>43.54</v>
      </c>
      <c r="E22" s="3" t="s">
        <v>9</v>
      </c>
      <c r="F22">
        <v>0</v>
      </c>
    </row>
    <row r="23" spans="1:6" x14ac:dyDescent="0.3">
      <c r="A23" t="s">
        <v>119</v>
      </c>
      <c r="B23" s="2">
        <v>44927</v>
      </c>
      <c r="C23" s="1">
        <v>0.27708333333333335</v>
      </c>
      <c r="D23" s="3">
        <v>49.34</v>
      </c>
      <c r="E23" s="3" t="s">
        <v>9</v>
      </c>
      <c r="F23">
        <v>0</v>
      </c>
    </row>
    <row r="24" spans="1:6" x14ac:dyDescent="0.3">
      <c r="A24" t="s">
        <v>237</v>
      </c>
      <c r="B24" s="2">
        <v>44929</v>
      </c>
      <c r="C24" s="1">
        <v>0.27847222222222223</v>
      </c>
      <c r="D24" s="3">
        <v>34.869999999999997</v>
      </c>
      <c r="E24" s="3" t="s">
        <v>6</v>
      </c>
      <c r="F24">
        <v>0</v>
      </c>
    </row>
    <row r="25" spans="1:6" x14ac:dyDescent="0.3">
      <c r="A25" t="s">
        <v>443</v>
      </c>
      <c r="B25" s="2">
        <v>44929</v>
      </c>
      <c r="C25" s="1">
        <v>0.28125</v>
      </c>
      <c r="D25" s="3">
        <v>42.87</v>
      </c>
      <c r="E25" s="3" t="s">
        <v>6</v>
      </c>
      <c r="F25">
        <v>1</v>
      </c>
    </row>
    <row r="26" spans="1:6" x14ac:dyDescent="0.3">
      <c r="A26" t="s">
        <v>215</v>
      </c>
      <c r="B26" s="2">
        <v>44928</v>
      </c>
      <c r="C26" s="1">
        <v>0.28819444444444448</v>
      </c>
      <c r="D26" s="3">
        <v>45.19</v>
      </c>
      <c r="E26" s="3" t="s">
        <v>7</v>
      </c>
      <c r="F26">
        <v>0</v>
      </c>
    </row>
    <row r="27" spans="1:6" x14ac:dyDescent="0.3">
      <c r="A27" t="s">
        <v>403</v>
      </c>
      <c r="B27" s="2">
        <v>44928</v>
      </c>
      <c r="C27" s="1">
        <v>0.29166666666666669</v>
      </c>
      <c r="D27" s="3">
        <v>87.07</v>
      </c>
      <c r="E27" s="3" t="s">
        <v>6</v>
      </c>
      <c r="F27">
        <v>0</v>
      </c>
    </row>
    <row r="28" spans="1:6" x14ac:dyDescent="0.3">
      <c r="A28" t="s">
        <v>291</v>
      </c>
      <c r="B28" s="2">
        <v>44929</v>
      </c>
      <c r="C28" s="1">
        <v>0.29444444444444445</v>
      </c>
      <c r="D28" s="3">
        <v>48.11</v>
      </c>
      <c r="E28" s="3" t="s">
        <v>9</v>
      </c>
      <c r="F28">
        <v>0</v>
      </c>
    </row>
    <row r="29" spans="1:6" x14ac:dyDescent="0.3">
      <c r="A29" t="s">
        <v>235</v>
      </c>
      <c r="B29" s="2">
        <v>44928</v>
      </c>
      <c r="C29" s="1">
        <v>0.3</v>
      </c>
      <c r="D29" s="3">
        <v>77.95</v>
      </c>
      <c r="E29" s="3" t="s">
        <v>6</v>
      </c>
      <c r="F29">
        <v>0</v>
      </c>
    </row>
    <row r="30" spans="1:6" x14ac:dyDescent="0.3">
      <c r="A30" t="s">
        <v>171</v>
      </c>
      <c r="B30" s="2">
        <v>44928</v>
      </c>
      <c r="C30" s="1">
        <v>0.30138888888888887</v>
      </c>
      <c r="D30" s="3">
        <v>95.3</v>
      </c>
      <c r="E30" s="3" t="s">
        <v>6</v>
      </c>
      <c r="F30">
        <v>1</v>
      </c>
    </row>
    <row r="31" spans="1:6" x14ac:dyDescent="0.3">
      <c r="A31" t="s">
        <v>445</v>
      </c>
      <c r="B31" s="2">
        <v>44928</v>
      </c>
      <c r="C31" s="1">
        <v>0.30972222222222223</v>
      </c>
      <c r="D31" s="3">
        <v>40.82</v>
      </c>
      <c r="E31" s="3" t="s">
        <v>6</v>
      </c>
      <c r="F31">
        <v>0</v>
      </c>
    </row>
    <row r="32" spans="1:6" x14ac:dyDescent="0.3">
      <c r="A32" t="s">
        <v>418</v>
      </c>
      <c r="B32" s="2">
        <v>44929</v>
      </c>
      <c r="C32" s="1">
        <v>0.31111111111111112</v>
      </c>
      <c r="D32" s="3">
        <v>69.17</v>
      </c>
      <c r="E32" s="3" t="s">
        <v>8</v>
      </c>
      <c r="F32">
        <v>0</v>
      </c>
    </row>
    <row r="33" spans="1:6" x14ac:dyDescent="0.3">
      <c r="A33" t="s">
        <v>14</v>
      </c>
      <c r="B33" s="2">
        <v>44929</v>
      </c>
      <c r="C33" s="1">
        <v>0.3125</v>
      </c>
      <c r="D33" s="3">
        <v>43.79</v>
      </c>
      <c r="E33" s="3" t="s">
        <v>9</v>
      </c>
      <c r="F33">
        <v>0</v>
      </c>
    </row>
    <row r="34" spans="1:6" x14ac:dyDescent="0.3">
      <c r="A34" t="s">
        <v>381</v>
      </c>
      <c r="B34" s="2">
        <v>44928</v>
      </c>
      <c r="C34" s="1">
        <v>0.31527777777777777</v>
      </c>
      <c r="D34" s="3">
        <v>47.22</v>
      </c>
      <c r="E34" s="3" t="s">
        <v>6</v>
      </c>
      <c r="F34">
        <v>0</v>
      </c>
    </row>
    <row r="35" spans="1:6" x14ac:dyDescent="0.3">
      <c r="A35" t="s">
        <v>207</v>
      </c>
      <c r="B35" s="2">
        <v>44929</v>
      </c>
      <c r="C35" s="1">
        <v>0.31736111111111109</v>
      </c>
      <c r="D35" s="3">
        <v>63.86</v>
      </c>
      <c r="E35" s="3" t="s">
        <v>9</v>
      </c>
      <c r="F35">
        <v>0</v>
      </c>
    </row>
    <row r="36" spans="1:6" x14ac:dyDescent="0.3">
      <c r="A36" t="s">
        <v>37</v>
      </c>
      <c r="B36" s="2">
        <v>44927</v>
      </c>
      <c r="C36" s="1">
        <v>0.31944444444444448</v>
      </c>
      <c r="D36" s="3">
        <v>85.68</v>
      </c>
      <c r="E36" s="3" t="s">
        <v>6</v>
      </c>
      <c r="F36">
        <v>1</v>
      </c>
    </row>
    <row r="37" spans="1:6" x14ac:dyDescent="0.3">
      <c r="A37" t="s">
        <v>497</v>
      </c>
      <c r="B37" s="2">
        <v>44928</v>
      </c>
      <c r="C37" s="1">
        <v>0.32083333333333336</v>
      </c>
      <c r="D37" s="3">
        <v>72.42</v>
      </c>
      <c r="E37" s="3" t="s">
        <v>7</v>
      </c>
      <c r="F37">
        <v>0</v>
      </c>
    </row>
    <row r="38" spans="1:6" x14ac:dyDescent="0.3">
      <c r="A38" t="s">
        <v>57</v>
      </c>
      <c r="B38" s="2">
        <v>44928</v>
      </c>
      <c r="C38" s="1">
        <v>0.32291666666666669</v>
      </c>
      <c r="D38" s="3">
        <v>132.87</v>
      </c>
      <c r="E38" s="3" t="s">
        <v>6</v>
      </c>
      <c r="F38">
        <v>0</v>
      </c>
    </row>
    <row r="39" spans="1:6" x14ac:dyDescent="0.3">
      <c r="A39" t="s">
        <v>258</v>
      </c>
      <c r="B39" s="2">
        <v>44927</v>
      </c>
      <c r="C39" s="1">
        <v>0.32430555555555557</v>
      </c>
      <c r="D39" s="3">
        <v>55.07</v>
      </c>
      <c r="E39" s="3" t="s">
        <v>6</v>
      </c>
      <c r="F39">
        <v>1</v>
      </c>
    </row>
    <row r="40" spans="1:6" x14ac:dyDescent="0.3">
      <c r="A40" t="s">
        <v>257</v>
      </c>
      <c r="B40" s="2">
        <v>44929</v>
      </c>
      <c r="C40" s="1">
        <v>0.32916666666666666</v>
      </c>
      <c r="D40" s="3">
        <v>51.64</v>
      </c>
      <c r="E40" s="3" t="s">
        <v>6</v>
      </c>
      <c r="F40">
        <v>0</v>
      </c>
    </row>
    <row r="41" spans="1:6" x14ac:dyDescent="0.3">
      <c r="A41" t="s">
        <v>228</v>
      </c>
      <c r="B41" s="2">
        <v>44928</v>
      </c>
      <c r="C41" s="1">
        <v>0.33680555555555558</v>
      </c>
      <c r="D41" s="3">
        <v>94.24</v>
      </c>
      <c r="E41" s="3" t="s">
        <v>9</v>
      </c>
      <c r="F41">
        <v>1</v>
      </c>
    </row>
    <row r="42" spans="1:6" x14ac:dyDescent="0.3">
      <c r="A42" t="s">
        <v>327</v>
      </c>
      <c r="B42" s="2">
        <v>44929</v>
      </c>
      <c r="C42" s="1">
        <v>0.33749999999999997</v>
      </c>
      <c r="D42" s="3">
        <v>70.13</v>
      </c>
      <c r="E42" s="3" t="s">
        <v>7</v>
      </c>
      <c r="F42">
        <v>0</v>
      </c>
    </row>
    <row r="43" spans="1:6" x14ac:dyDescent="0.3">
      <c r="A43" t="s">
        <v>287</v>
      </c>
      <c r="B43" s="2">
        <v>44927</v>
      </c>
      <c r="C43" s="1">
        <v>0.33958333333333335</v>
      </c>
      <c r="D43" s="3">
        <v>67.099999999999994</v>
      </c>
      <c r="E43" s="3" t="s">
        <v>6</v>
      </c>
      <c r="F43">
        <v>0</v>
      </c>
    </row>
    <row r="44" spans="1:6" x14ac:dyDescent="0.3">
      <c r="A44" t="s">
        <v>176</v>
      </c>
      <c r="B44" s="2">
        <v>44927</v>
      </c>
      <c r="C44" s="1">
        <v>0.34097222222222223</v>
      </c>
      <c r="D44" s="3">
        <v>58.04</v>
      </c>
      <c r="E44" s="3" t="s">
        <v>6</v>
      </c>
      <c r="F44">
        <v>0</v>
      </c>
    </row>
    <row r="45" spans="1:6" x14ac:dyDescent="0.3">
      <c r="A45" t="s">
        <v>174</v>
      </c>
      <c r="B45" s="2">
        <v>44928</v>
      </c>
      <c r="C45" s="1">
        <v>0.34097222222222223</v>
      </c>
      <c r="D45" s="3">
        <v>98.38</v>
      </c>
      <c r="E45" s="3" t="s">
        <v>6</v>
      </c>
      <c r="F45">
        <v>0</v>
      </c>
    </row>
    <row r="46" spans="1:6" x14ac:dyDescent="0.3">
      <c r="A46" t="s">
        <v>492</v>
      </c>
      <c r="B46" s="2">
        <v>44929</v>
      </c>
      <c r="C46" s="1">
        <v>0.34375</v>
      </c>
      <c r="D46" s="3">
        <v>54.95</v>
      </c>
      <c r="E46" s="3" t="s">
        <v>8</v>
      </c>
      <c r="F46">
        <v>1</v>
      </c>
    </row>
    <row r="47" spans="1:6" x14ac:dyDescent="0.3">
      <c r="A47" t="s">
        <v>334</v>
      </c>
      <c r="B47" s="2">
        <v>44927</v>
      </c>
      <c r="C47" s="1">
        <v>0.34722222222222227</v>
      </c>
      <c r="D47" s="3">
        <v>79.47</v>
      </c>
      <c r="E47" s="3" t="s">
        <v>6</v>
      </c>
      <c r="F47">
        <v>0</v>
      </c>
    </row>
    <row r="48" spans="1:6" x14ac:dyDescent="0.3">
      <c r="A48" t="s">
        <v>456</v>
      </c>
      <c r="B48" s="2">
        <v>44927</v>
      </c>
      <c r="C48" s="1">
        <v>0.3520833333333333</v>
      </c>
      <c r="D48" s="3">
        <v>63.06</v>
      </c>
      <c r="E48" s="3" t="s">
        <v>7</v>
      </c>
      <c r="F48">
        <v>1</v>
      </c>
    </row>
    <row r="49" spans="1:6" x14ac:dyDescent="0.3">
      <c r="A49" t="s">
        <v>384</v>
      </c>
      <c r="B49" s="2">
        <v>44928</v>
      </c>
      <c r="C49" s="1">
        <v>0.35486111111111113</v>
      </c>
      <c r="D49" s="3">
        <v>83.34</v>
      </c>
      <c r="E49" s="3" t="s">
        <v>6</v>
      </c>
      <c r="F49">
        <v>0</v>
      </c>
    </row>
    <row r="50" spans="1:6" x14ac:dyDescent="0.3">
      <c r="A50" t="s">
        <v>236</v>
      </c>
      <c r="B50" s="2">
        <v>44928</v>
      </c>
      <c r="C50" s="1">
        <v>0.35555555555555557</v>
      </c>
      <c r="D50" s="3">
        <v>56.63</v>
      </c>
      <c r="E50" s="3" t="s">
        <v>6</v>
      </c>
      <c r="F50">
        <v>0</v>
      </c>
    </row>
    <row r="51" spans="1:6" x14ac:dyDescent="0.3">
      <c r="A51" t="s">
        <v>154</v>
      </c>
      <c r="B51" s="2">
        <v>44929</v>
      </c>
      <c r="C51" s="1">
        <v>0.35625000000000001</v>
      </c>
      <c r="D51" s="3">
        <v>48.89</v>
      </c>
      <c r="E51" s="3" t="s">
        <v>6</v>
      </c>
      <c r="F51">
        <v>0</v>
      </c>
    </row>
    <row r="52" spans="1:6" x14ac:dyDescent="0.3">
      <c r="A52" t="s">
        <v>375</v>
      </c>
      <c r="B52" s="2">
        <v>44927</v>
      </c>
      <c r="C52" s="1">
        <v>0.35902777777777778</v>
      </c>
      <c r="D52" s="3">
        <v>83.25</v>
      </c>
      <c r="E52" s="3" t="s">
        <v>6</v>
      </c>
      <c r="F52">
        <v>1</v>
      </c>
    </row>
    <row r="53" spans="1:6" x14ac:dyDescent="0.3">
      <c r="A53" t="s">
        <v>98</v>
      </c>
      <c r="B53" s="2">
        <v>44928</v>
      </c>
      <c r="C53" s="1">
        <v>0.35902777777777778</v>
      </c>
      <c r="D53" s="3">
        <v>43.97</v>
      </c>
      <c r="E53" s="3" t="s">
        <v>6</v>
      </c>
      <c r="F53">
        <v>0</v>
      </c>
    </row>
    <row r="54" spans="1:6" x14ac:dyDescent="0.3">
      <c r="A54" t="s">
        <v>66</v>
      </c>
      <c r="B54" s="2">
        <v>44927</v>
      </c>
      <c r="C54" s="1">
        <v>0.3611111111111111</v>
      </c>
      <c r="D54" s="3">
        <v>113.4</v>
      </c>
      <c r="E54" s="3" t="s">
        <v>7</v>
      </c>
      <c r="F54">
        <v>0</v>
      </c>
    </row>
    <row r="55" spans="1:6" x14ac:dyDescent="0.3">
      <c r="A55" t="s">
        <v>47</v>
      </c>
      <c r="B55" s="2">
        <v>44927</v>
      </c>
      <c r="C55" s="1">
        <v>0.36319444444444443</v>
      </c>
      <c r="D55" s="3">
        <v>67.709999999999994</v>
      </c>
      <c r="E55" s="3" t="s">
        <v>6</v>
      </c>
      <c r="F55">
        <v>0</v>
      </c>
    </row>
    <row r="56" spans="1:6" x14ac:dyDescent="0.3">
      <c r="A56" t="s">
        <v>156</v>
      </c>
      <c r="B56" s="2">
        <v>44929</v>
      </c>
      <c r="C56" s="1">
        <v>0.36388888888888887</v>
      </c>
      <c r="D56" s="3">
        <v>56.15</v>
      </c>
      <c r="E56" s="3" t="s">
        <v>7</v>
      </c>
      <c r="F56">
        <v>0</v>
      </c>
    </row>
    <row r="57" spans="1:6" x14ac:dyDescent="0.3">
      <c r="A57" t="s">
        <v>26</v>
      </c>
      <c r="B57" s="2">
        <v>44927</v>
      </c>
      <c r="C57" s="1">
        <v>0.3666666666666667</v>
      </c>
      <c r="D57" s="3">
        <v>30.34</v>
      </c>
      <c r="E57" s="3" t="s">
        <v>6</v>
      </c>
      <c r="F57">
        <v>0</v>
      </c>
    </row>
    <row r="58" spans="1:6" x14ac:dyDescent="0.3">
      <c r="A58" t="s">
        <v>356</v>
      </c>
      <c r="B58" s="2">
        <v>44929</v>
      </c>
      <c r="C58" s="1">
        <v>0.36805555555555558</v>
      </c>
      <c r="D58" s="3">
        <v>66.55</v>
      </c>
      <c r="E58" s="3" t="s">
        <v>8</v>
      </c>
      <c r="F58">
        <v>0</v>
      </c>
    </row>
    <row r="59" spans="1:6" x14ac:dyDescent="0.3">
      <c r="A59" t="s">
        <v>91</v>
      </c>
      <c r="B59" s="2">
        <v>44928</v>
      </c>
      <c r="C59" s="1">
        <v>0.37083333333333335</v>
      </c>
      <c r="D59" s="3">
        <v>77.19</v>
      </c>
      <c r="E59" s="3" t="s">
        <v>6</v>
      </c>
      <c r="F59">
        <v>0</v>
      </c>
    </row>
    <row r="60" spans="1:6" x14ac:dyDescent="0.3">
      <c r="A60" t="s">
        <v>411</v>
      </c>
      <c r="B60" s="2">
        <v>44927</v>
      </c>
      <c r="C60" s="1">
        <v>0.37291666666666662</v>
      </c>
      <c r="D60" s="3">
        <v>43.81</v>
      </c>
      <c r="E60" s="3" t="s">
        <v>6</v>
      </c>
      <c r="F60">
        <v>0</v>
      </c>
    </row>
    <row r="61" spans="1:6" x14ac:dyDescent="0.3">
      <c r="A61" t="s">
        <v>435</v>
      </c>
      <c r="B61" s="2">
        <v>44927</v>
      </c>
      <c r="C61" s="1">
        <v>0.3756944444444445</v>
      </c>
      <c r="D61" s="3">
        <v>73.2</v>
      </c>
      <c r="E61" s="3" t="s">
        <v>6</v>
      </c>
      <c r="F61">
        <v>0</v>
      </c>
    </row>
    <row r="62" spans="1:6" x14ac:dyDescent="0.3">
      <c r="A62" t="s">
        <v>298</v>
      </c>
      <c r="B62" s="2">
        <v>44928</v>
      </c>
      <c r="C62" s="1">
        <v>0.3756944444444445</v>
      </c>
      <c r="D62" s="3">
        <v>81.55</v>
      </c>
      <c r="E62" s="3" t="s">
        <v>6</v>
      </c>
      <c r="F62">
        <v>1</v>
      </c>
    </row>
    <row r="63" spans="1:6" x14ac:dyDescent="0.3">
      <c r="A63" t="s">
        <v>173</v>
      </c>
      <c r="B63" s="2">
        <v>44929</v>
      </c>
      <c r="C63" s="1">
        <v>0.37638888888888888</v>
      </c>
      <c r="D63" s="3">
        <v>66.569999999999993</v>
      </c>
      <c r="E63" s="3" t="s">
        <v>6</v>
      </c>
      <c r="F63">
        <v>1</v>
      </c>
    </row>
    <row r="64" spans="1:6" x14ac:dyDescent="0.3">
      <c r="A64" t="s">
        <v>421</v>
      </c>
      <c r="B64" s="2">
        <v>44927</v>
      </c>
      <c r="C64" s="1">
        <v>0.38263888888888892</v>
      </c>
      <c r="D64" s="3">
        <v>60.35</v>
      </c>
      <c r="E64" s="3" t="s">
        <v>6</v>
      </c>
      <c r="F64">
        <v>0</v>
      </c>
    </row>
    <row r="65" spans="1:6" x14ac:dyDescent="0.3">
      <c r="A65" t="s">
        <v>226</v>
      </c>
      <c r="B65" s="2">
        <v>44928</v>
      </c>
      <c r="C65" s="1">
        <v>0.38263888888888892</v>
      </c>
      <c r="D65" s="3">
        <v>59.8</v>
      </c>
      <c r="E65" s="3" t="s">
        <v>6</v>
      </c>
      <c r="F65">
        <v>0</v>
      </c>
    </row>
    <row r="66" spans="1:6" x14ac:dyDescent="0.3">
      <c r="A66" t="s">
        <v>183</v>
      </c>
      <c r="B66" s="2">
        <v>44929</v>
      </c>
      <c r="C66" s="1">
        <v>0.38263888888888892</v>
      </c>
      <c r="D66" s="3">
        <v>81.239999999999995</v>
      </c>
      <c r="E66" s="3" t="s">
        <v>7</v>
      </c>
      <c r="F66">
        <v>1</v>
      </c>
    </row>
    <row r="67" spans="1:6" x14ac:dyDescent="0.3">
      <c r="A67" t="s">
        <v>145</v>
      </c>
      <c r="B67" s="2">
        <v>44928</v>
      </c>
      <c r="C67" s="1">
        <v>0.38472222222222219</v>
      </c>
      <c r="D67" s="3">
        <v>38.53</v>
      </c>
      <c r="E67" s="3" t="s">
        <v>6</v>
      </c>
      <c r="F67">
        <v>1</v>
      </c>
    </row>
    <row r="68" spans="1:6" x14ac:dyDescent="0.3">
      <c r="A68" t="s">
        <v>354</v>
      </c>
      <c r="B68" s="2">
        <v>44928</v>
      </c>
      <c r="C68" s="1">
        <v>0.38541666666666669</v>
      </c>
      <c r="D68" s="3">
        <v>60.76</v>
      </c>
      <c r="E68" s="3" t="s">
        <v>6</v>
      </c>
      <c r="F68">
        <v>1</v>
      </c>
    </row>
    <row r="69" spans="1:6" x14ac:dyDescent="0.3">
      <c r="A69" t="s">
        <v>244</v>
      </c>
      <c r="B69" s="2">
        <v>44929</v>
      </c>
      <c r="C69" s="1">
        <v>0.38611111111111113</v>
      </c>
      <c r="D69" s="3">
        <v>76.52</v>
      </c>
      <c r="E69" s="3" t="s">
        <v>9</v>
      </c>
      <c r="F69">
        <v>0</v>
      </c>
    </row>
    <row r="70" spans="1:6" x14ac:dyDescent="0.3">
      <c r="A70" t="s">
        <v>242</v>
      </c>
      <c r="B70" s="2">
        <v>44928</v>
      </c>
      <c r="C70" s="1">
        <v>0.39027777777777778</v>
      </c>
      <c r="D70" s="3">
        <v>46.99</v>
      </c>
      <c r="E70" s="3" t="s">
        <v>6</v>
      </c>
      <c r="F70">
        <v>0</v>
      </c>
    </row>
    <row r="71" spans="1:6" x14ac:dyDescent="0.3">
      <c r="A71" t="s">
        <v>332</v>
      </c>
      <c r="B71" s="2">
        <v>44929</v>
      </c>
      <c r="C71" s="1">
        <v>0.39097222222222222</v>
      </c>
      <c r="D71" s="3">
        <v>46.97</v>
      </c>
      <c r="E71" s="3" t="s">
        <v>6</v>
      </c>
      <c r="F71">
        <v>0</v>
      </c>
    </row>
    <row r="72" spans="1:6" x14ac:dyDescent="0.3">
      <c r="A72" t="s">
        <v>374</v>
      </c>
      <c r="B72" s="2">
        <v>44929</v>
      </c>
      <c r="C72" s="1">
        <v>0.39305555555555555</v>
      </c>
      <c r="D72" s="3">
        <v>34.520000000000003</v>
      </c>
      <c r="E72" s="3" t="s">
        <v>6</v>
      </c>
      <c r="F72">
        <v>0</v>
      </c>
    </row>
    <row r="73" spans="1:6" x14ac:dyDescent="0.3">
      <c r="A73" t="s">
        <v>96</v>
      </c>
      <c r="B73" s="2">
        <v>44928</v>
      </c>
      <c r="C73" s="1">
        <v>0.39652777777777781</v>
      </c>
      <c r="D73" s="3">
        <v>52.53</v>
      </c>
      <c r="E73" s="3" t="s">
        <v>6</v>
      </c>
      <c r="F73">
        <v>0</v>
      </c>
    </row>
    <row r="74" spans="1:6" x14ac:dyDescent="0.3">
      <c r="A74" t="s">
        <v>126</v>
      </c>
      <c r="B74" s="2">
        <v>44927</v>
      </c>
      <c r="C74" s="1">
        <v>0.3972222222222222</v>
      </c>
      <c r="D74" s="3">
        <v>70.52</v>
      </c>
      <c r="E74" s="3" t="s">
        <v>7</v>
      </c>
      <c r="F74">
        <v>0</v>
      </c>
    </row>
    <row r="75" spans="1:6" x14ac:dyDescent="0.3">
      <c r="A75" t="s">
        <v>255</v>
      </c>
      <c r="B75" s="2">
        <v>44928</v>
      </c>
      <c r="C75" s="1">
        <v>0.39861111111111108</v>
      </c>
      <c r="D75" s="3">
        <v>92.96</v>
      </c>
      <c r="E75" s="3" t="s">
        <v>6</v>
      </c>
      <c r="F75">
        <v>1</v>
      </c>
    </row>
    <row r="76" spans="1:6" x14ac:dyDescent="0.3">
      <c r="A76" t="s">
        <v>62</v>
      </c>
      <c r="B76" s="2">
        <v>44929</v>
      </c>
      <c r="C76" s="1">
        <v>0.39861111111111108</v>
      </c>
      <c r="D76" s="3">
        <v>62.87</v>
      </c>
      <c r="E76" s="3" t="s">
        <v>6</v>
      </c>
      <c r="F76">
        <v>0</v>
      </c>
    </row>
    <row r="77" spans="1:6" x14ac:dyDescent="0.3">
      <c r="A77" t="s">
        <v>437</v>
      </c>
      <c r="B77" s="2">
        <v>44927</v>
      </c>
      <c r="C77" s="1">
        <v>0.40277777777777773</v>
      </c>
      <c r="D77" s="3">
        <v>35.19</v>
      </c>
      <c r="E77" s="3" t="s">
        <v>6</v>
      </c>
      <c r="F77">
        <v>0</v>
      </c>
    </row>
    <row r="78" spans="1:6" x14ac:dyDescent="0.3">
      <c r="A78" t="s">
        <v>489</v>
      </c>
      <c r="B78" s="2">
        <v>44929</v>
      </c>
      <c r="C78" s="1">
        <v>0.40486111111111112</v>
      </c>
      <c r="D78" s="3">
        <v>76.62</v>
      </c>
      <c r="E78" s="3" t="s">
        <v>6</v>
      </c>
      <c r="F78">
        <v>0</v>
      </c>
    </row>
    <row r="79" spans="1:6" x14ac:dyDescent="0.3">
      <c r="A79" t="s">
        <v>444</v>
      </c>
      <c r="B79" s="2">
        <v>44929</v>
      </c>
      <c r="C79" s="1">
        <v>0.40625</v>
      </c>
      <c r="D79" s="3">
        <v>57.5</v>
      </c>
      <c r="E79" s="3" t="s">
        <v>6</v>
      </c>
      <c r="F79">
        <v>0</v>
      </c>
    </row>
    <row r="80" spans="1:6" x14ac:dyDescent="0.3">
      <c r="A80" t="s">
        <v>398</v>
      </c>
      <c r="B80" s="2">
        <v>44927</v>
      </c>
      <c r="C80" s="1">
        <v>0.41250000000000003</v>
      </c>
      <c r="D80" s="3">
        <v>54.97</v>
      </c>
      <c r="E80" s="3" t="s">
        <v>6</v>
      </c>
      <c r="F80">
        <v>1</v>
      </c>
    </row>
    <row r="81" spans="1:6" x14ac:dyDescent="0.3">
      <c r="A81" t="s">
        <v>117</v>
      </c>
      <c r="B81" s="2">
        <v>44928</v>
      </c>
      <c r="C81" s="1">
        <v>0.41250000000000003</v>
      </c>
      <c r="D81" s="3">
        <v>70.5</v>
      </c>
      <c r="E81" s="3" t="s">
        <v>6</v>
      </c>
      <c r="F81">
        <v>1</v>
      </c>
    </row>
    <row r="82" spans="1:6" x14ac:dyDescent="0.3">
      <c r="A82" t="s">
        <v>12</v>
      </c>
      <c r="B82" s="2">
        <v>44929</v>
      </c>
      <c r="C82" s="1">
        <v>0.41250000000000003</v>
      </c>
      <c r="D82" s="3">
        <v>60.03</v>
      </c>
      <c r="E82" s="3" t="s">
        <v>6</v>
      </c>
      <c r="F82">
        <v>0</v>
      </c>
    </row>
    <row r="83" spans="1:6" x14ac:dyDescent="0.3">
      <c r="A83" t="s">
        <v>501</v>
      </c>
      <c r="B83" s="2">
        <v>44929</v>
      </c>
      <c r="C83" s="1">
        <v>0.4145833333333333</v>
      </c>
      <c r="D83" s="3">
        <v>52.72</v>
      </c>
      <c r="E83" s="3" t="s">
        <v>6</v>
      </c>
      <c r="F83">
        <v>0</v>
      </c>
    </row>
    <row r="84" spans="1:6" x14ac:dyDescent="0.3">
      <c r="A84" t="s">
        <v>417</v>
      </c>
      <c r="B84" s="2">
        <v>44928</v>
      </c>
      <c r="C84" s="1">
        <v>0.41597222222222219</v>
      </c>
      <c r="D84" s="3">
        <v>71.599999999999994</v>
      </c>
      <c r="E84" s="3" t="s">
        <v>6</v>
      </c>
      <c r="F84">
        <v>1</v>
      </c>
    </row>
    <row r="85" spans="1:6" x14ac:dyDescent="0.3">
      <c r="A85" t="s">
        <v>285</v>
      </c>
      <c r="B85" s="2">
        <v>44927</v>
      </c>
      <c r="C85" s="1">
        <v>0.41666666666666669</v>
      </c>
      <c r="D85" s="3">
        <v>65.11</v>
      </c>
      <c r="E85" s="3" t="s">
        <v>9</v>
      </c>
      <c r="F85">
        <v>0</v>
      </c>
    </row>
    <row r="86" spans="1:6" x14ac:dyDescent="0.3">
      <c r="A86" t="s">
        <v>36</v>
      </c>
      <c r="B86" s="2">
        <v>44928</v>
      </c>
      <c r="C86" s="1">
        <v>0.41666666666666669</v>
      </c>
      <c r="D86" s="3">
        <v>108.22</v>
      </c>
      <c r="E86" s="3" t="s">
        <v>6</v>
      </c>
      <c r="F86">
        <v>1</v>
      </c>
    </row>
    <row r="87" spans="1:6" x14ac:dyDescent="0.3">
      <c r="A87" t="s">
        <v>142</v>
      </c>
      <c r="B87" s="2">
        <v>44929</v>
      </c>
      <c r="C87" s="1">
        <v>0.4201388888888889</v>
      </c>
      <c r="D87" s="3">
        <v>39.880000000000003</v>
      </c>
      <c r="E87" s="3" t="s">
        <v>9</v>
      </c>
      <c r="F87">
        <v>1</v>
      </c>
    </row>
    <row r="88" spans="1:6" x14ac:dyDescent="0.3">
      <c r="A88" t="s">
        <v>110</v>
      </c>
      <c r="B88" s="2">
        <v>44927</v>
      </c>
      <c r="C88" s="1">
        <v>0.42222222222222222</v>
      </c>
      <c r="D88" s="3">
        <v>48.92</v>
      </c>
      <c r="E88" s="3" t="s">
        <v>6</v>
      </c>
      <c r="F88">
        <v>0</v>
      </c>
    </row>
    <row r="89" spans="1:6" x14ac:dyDescent="0.3">
      <c r="A89" t="s">
        <v>153</v>
      </c>
      <c r="B89" s="2">
        <v>44928</v>
      </c>
      <c r="C89" s="1">
        <v>0.4236111111111111</v>
      </c>
      <c r="D89" s="3">
        <v>39.11</v>
      </c>
      <c r="E89" s="3" t="s">
        <v>6</v>
      </c>
      <c r="F89">
        <v>0</v>
      </c>
    </row>
    <row r="90" spans="1:6" x14ac:dyDescent="0.3">
      <c r="A90" t="s">
        <v>188</v>
      </c>
      <c r="B90" s="2">
        <v>44929</v>
      </c>
      <c r="C90" s="1">
        <v>0.4236111111111111</v>
      </c>
      <c r="D90" s="3">
        <v>69.59</v>
      </c>
      <c r="E90" s="3" t="s">
        <v>7</v>
      </c>
      <c r="F90">
        <v>0</v>
      </c>
    </row>
    <row r="91" spans="1:6" x14ac:dyDescent="0.3">
      <c r="A91" t="s">
        <v>429</v>
      </c>
      <c r="B91" s="2">
        <v>44927</v>
      </c>
      <c r="C91" s="1">
        <v>0.42499999999999999</v>
      </c>
      <c r="D91" s="3">
        <v>80.03</v>
      </c>
      <c r="E91" s="3" t="s">
        <v>6</v>
      </c>
      <c r="F91">
        <v>0</v>
      </c>
    </row>
    <row r="92" spans="1:6" x14ac:dyDescent="0.3">
      <c r="A92" t="s">
        <v>41</v>
      </c>
      <c r="B92" s="2">
        <v>44927</v>
      </c>
      <c r="C92" s="1">
        <v>0.42777777777777781</v>
      </c>
      <c r="D92" s="3">
        <v>104.93</v>
      </c>
      <c r="E92" s="3" t="s">
        <v>6</v>
      </c>
      <c r="F92">
        <v>0</v>
      </c>
    </row>
    <row r="93" spans="1:6" x14ac:dyDescent="0.3">
      <c r="A93" t="s">
        <v>43</v>
      </c>
      <c r="B93" s="2">
        <v>44927</v>
      </c>
      <c r="C93" s="1">
        <v>0.4284722222222222</v>
      </c>
      <c r="D93" s="3">
        <v>89.98</v>
      </c>
      <c r="E93" s="3" t="s">
        <v>9</v>
      </c>
      <c r="F93">
        <v>0</v>
      </c>
    </row>
    <row r="94" spans="1:6" x14ac:dyDescent="0.3">
      <c r="A94" t="s">
        <v>214</v>
      </c>
      <c r="B94" s="2">
        <v>44927</v>
      </c>
      <c r="C94" s="1">
        <v>0.43402777777777773</v>
      </c>
      <c r="D94" s="3">
        <v>56.99</v>
      </c>
      <c r="E94" s="3" t="s">
        <v>6</v>
      </c>
      <c r="F94">
        <v>0</v>
      </c>
    </row>
    <row r="95" spans="1:6" x14ac:dyDescent="0.3">
      <c r="A95" t="s">
        <v>343</v>
      </c>
      <c r="B95" s="2">
        <v>44928</v>
      </c>
      <c r="C95" s="1">
        <v>0.43402777777777773</v>
      </c>
      <c r="D95" s="3">
        <v>90.88</v>
      </c>
      <c r="E95" s="3" t="s">
        <v>6</v>
      </c>
      <c r="F95">
        <v>0</v>
      </c>
    </row>
    <row r="96" spans="1:6" x14ac:dyDescent="0.3">
      <c r="A96" t="s">
        <v>148</v>
      </c>
      <c r="B96" s="2">
        <v>44929</v>
      </c>
      <c r="C96" s="1">
        <v>0.43402777777777773</v>
      </c>
      <c r="D96" s="3">
        <v>36.799999999999997</v>
      </c>
      <c r="E96" s="3" t="s">
        <v>6</v>
      </c>
      <c r="F96">
        <v>1</v>
      </c>
    </row>
    <row r="97" spans="1:6" x14ac:dyDescent="0.3">
      <c r="A97" t="s">
        <v>106</v>
      </c>
      <c r="B97" s="2">
        <v>44929</v>
      </c>
      <c r="C97" s="1">
        <v>0.43472222222222223</v>
      </c>
      <c r="D97" s="3">
        <v>84.16</v>
      </c>
      <c r="E97" s="3" t="s">
        <v>6</v>
      </c>
      <c r="F97">
        <v>0</v>
      </c>
    </row>
    <row r="98" spans="1:6" x14ac:dyDescent="0.3">
      <c r="A98" t="s">
        <v>266</v>
      </c>
      <c r="B98" s="2">
        <v>44928</v>
      </c>
      <c r="C98" s="1">
        <v>0.43541666666666662</v>
      </c>
      <c r="D98" s="3">
        <v>97.39</v>
      </c>
      <c r="E98" s="3" t="s">
        <v>6</v>
      </c>
      <c r="F98">
        <v>0</v>
      </c>
    </row>
    <row r="99" spans="1:6" x14ac:dyDescent="0.3">
      <c r="A99" t="s">
        <v>125</v>
      </c>
      <c r="B99" s="2">
        <v>44929</v>
      </c>
      <c r="C99" s="1">
        <v>0.4368055555555555</v>
      </c>
      <c r="D99" s="3">
        <v>84.18</v>
      </c>
      <c r="E99" s="3" t="s">
        <v>6</v>
      </c>
      <c r="F99">
        <v>0</v>
      </c>
    </row>
    <row r="100" spans="1:6" x14ac:dyDescent="0.3">
      <c r="A100" t="s">
        <v>369</v>
      </c>
      <c r="B100" s="2">
        <v>44927</v>
      </c>
      <c r="C100" s="1">
        <v>0.44027777777777777</v>
      </c>
      <c r="D100" s="3">
        <v>58.71</v>
      </c>
      <c r="E100" s="3" t="s">
        <v>8</v>
      </c>
      <c r="F100">
        <v>1</v>
      </c>
    </row>
    <row r="101" spans="1:6" x14ac:dyDescent="0.3">
      <c r="A101" t="s">
        <v>71</v>
      </c>
      <c r="B101" s="2">
        <v>44929</v>
      </c>
      <c r="C101" s="1">
        <v>0.44097222222222227</v>
      </c>
      <c r="D101" s="3">
        <v>76.5</v>
      </c>
      <c r="E101" s="3" t="s">
        <v>6</v>
      </c>
      <c r="F101">
        <v>0</v>
      </c>
    </row>
    <row r="102" spans="1:6" x14ac:dyDescent="0.3">
      <c r="A102" t="s">
        <v>261</v>
      </c>
      <c r="B102" s="2">
        <v>44928</v>
      </c>
      <c r="C102" s="1">
        <v>0.44236111111111115</v>
      </c>
      <c r="D102" s="3">
        <v>50.69</v>
      </c>
      <c r="E102" s="3" t="s">
        <v>6</v>
      </c>
      <c r="F102">
        <v>1</v>
      </c>
    </row>
    <row r="103" spans="1:6" x14ac:dyDescent="0.3">
      <c r="A103" t="s">
        <v>147</v>
      </c>
      <c r="B103" s="2">
        <v>44928</v>
      </c>
      <c r="C103" s="1">
        <v>0.44305555555555554</v>
      </c>
      <c r="D103" s="3">
        <v>68.34</v>
      </c>
      <c r="E103" s="3" t="s">
        <v>7</v>
      </c>
      <c r="F103">
        <v>0</v>
      </c>
    </row>
    <row r="104" spans="1:6" x14ac:dyDescent="0.3">
      <c r="A104" t="s">
        <v>121</v>
      </c>
      <c r="B104" s="2">
        <v>44929</v>
      </c>
      <c r="C104" s="1">
        <v>0.44444444444444442</v>
      </c>
      <c r="D104" s="3">
        <v>40.659999999999997</v>
      </c>
      <c r="E104" s="3" t="s">
        <v>6</v>
      </c>
      <c r="F104">
        <v>0</v>
      </c>
    </row>
    <row r="105" spans="1:6" x14ac:dyDescent="0.3">
      <c r="A105" t="s">
        <v>320</v>
      </c>
      <c r="B105" s="2">
        <v>44928</v>
      </c>
      <c r="C105" s="1">
        <v>0.44722222222222219</v>
      </c>
      <c r="D105" s="3">
        <v>54.08</v>
      </c>
      <c r="E105" s="3" t="s">
        <v>6</v>
      </c>
      <c r="F105">
        <v>1</v>
      </c>
    </row>
    <row r="106" spans="1:6" x14ac:dyDescent="0.3">
      <c r="A106" t="s">
        <v>35</v>
      </c>
      <c r="B106" s="2">
        <v>44928</v>
      </c>
      <c r="C106" s="1">
        <v>0.44930555555555557</v>
      </c>
      <c r="D106" s="3">
        <v>49</v>
      </c>
      <c r="E106" s="3" t="s">
        <v>6</v>
      </c>
      <c r="F106">
        <v>0</v>
      </c>
    </row>
    <row r="107" spans="1:6" x14ac:dyDescent="0.3">
      <c r="A107" t="s">
        <v>253</v>
      </c>
      <c r="B107" s="2">
        <v>44928</v>
      </c>
      <c r="C107" s="1">
        <v>0.4548611111111111</v>
      </c>
      <c r="D107" s="3">
        <v>63.66</v>
      </c>
      <c r="E107" s="3" t="s">
        <v>9</v>
      </c>
      <c r="F107">
        <v>0</v>
      </c>
    </row>
    <row r="108" spans="1:6" x14ac:dyDescent="0.3">
      <c r="A108" t="s">
        <v>347</v>
      </c>
      <c r="B108" s="2">
        <v>44929</v>
      </c>
      <c r="C108" s="1">
        <v>0.4548611111111111</v>
      </c>
      <c r="D108" s="3">
        <v>74.400000000000006</v>
      </c>
      <c r="E108" s="3" t="s">
        <v>6</v>
      </c>
      <c r="F108">
        <v>0</v>
      </c>
    </row>
    <row r="109" spans="1:6" x14ac:dyDescent="0.3">
      <c r="A109" t="s">
        <v>423</v>
      </c>
      <c r="B109" s="2">
        <v>44929</v>
      </c>
      <c r="C109" s="1">
        <v>0.45555555555555555</v>
      </c>
      <c r="D109" s="3">
        <v>18.02</v>
      </c>
      <c r="E109" s="3" t="s">
        <v>9</v>
      </c>
      <c r="F109">
        <v>1</v>
      </c>
    </row>
    <row r="110" spans="1:6" x14ac:dyDescent="0.3">
      <c r="A110" t="s">
        <v>271</v>
      </c>
      <c r="B110" s="2">
        <v>44929</v>
      </c>
      <c r="C110" s="1">
        <v>0.45624999999999999</v>
      </c>
      <c r="D110" s="3">
        <v>55.74</v>
      </c>
      <c r="E110" s="3" t="s">
        <v>6</v>
      </c>
      <c r="F110">
        <v>0</v>
      </c>
    </row>
    <row r="111" spans="1:6" x14ac:dyDescent="0.3">
      <c r="A111" t="s">
        <v>195</v>
      </c>
      <c r="B111" s="2">
        <v>44927</v>
      </c>
      <c r="C111" s="1">
        <v>0.45763888888888887</v>
      </c>
      <c r="D111" s="3">
        <v>35.81</v>
      </c>
      <c r="E111" s="3" t="s">
        <v>6</v>
      </c>
      <c r="F111">
        <v>0</v>
      </c>
    </row>
    <row r="112" spans="1:6" x14ac:dyDescent="0.3">
      <c r="A112" t="s">
        <v>402</v>
      </c>
      <c r="B112" s="2">
        <v>44927</v>
      </c>
      <c r="C112" s="1">
        <v>0.45763888888888887</v>
      </c>
      <c r="D112" s="3">
        <v>47.29</v>
      </c>
      <c r="E112" s="3" t="s">
        <v>6</v>
      </c>
      <c r="F112">
        <v>0</v>
      </c>
    </row>
    <row r="113" spans="1:6" x14ac:dyDescent="0.3">
      <c r="A113" t="s">
        <v>68</v>
      </c>
      <c r="B113" s="2">
        <v>44928</v>
      </c>
      <c r="C113" s="1">
        <v>0.45833333333333331</v>
      </c>
      <c r="D113" s="3">
        <v>47.22</v>
      </c>
      <c r="E113" s="3" t="s">
        <v>6</v>
      </c>
      <c r="F113">
        <v>0</v>
      </c>
    </row>
    <row r="114" spans="1:6" x14ac:dyDescent="0.3">
      <c r="A114" t="s">
        <v>143</v>
      </c>
      <c r="B114" s="2">
        <v>44927</v>
      </c>
      <c r="C114" s="1">
        <v>0.45902777777777781</v>
      </c>
      <c r="D114" s="3">
        <v>59.98</v>
      </c>
      <c r="E114" s="3" t="s">
        <v>9</v>
      </c>
      <c r="F114">
        <v>0</v>
      </c>
    </row>
    <row r="115" spans="1:6" x14ac:dyDescent="0.3">
      <c r="A115" t="s">
        <v>88</v>
      </c>
      <c r="B115" s="2">
        <v>44927</v>
      </c>
      <c r="C115" s="1">
        <v>0.4604166666666667</v>
      </c>
      <c r="D115" s="3">
        <v>88.42</v>
      </c>
      <c r="E115" s="3" t="s">
        <v>6</v>
      </c>
      <c r="F115">
        <v>0</v>
      </c>
    </row>
    <row r="116" spans="1:6" x14ac:dyDescent="0.3">
      <c r="A116" t="s">
        <v>422</v>
      </c>
      <c r="B116" s="2">
        <v>44928</v>
      </c>
      <c r="C116" s="1">
        <v>0.4604166666666667</v>
      </c>
      <c r="D116" s="3">
        <v>67.55</v>
      </c>
      <c r="E116" s="3" t="s">
        <v>7</v>
      </c>
      <c r="F116">
        <v>1</v>
      </c>
    </row>
    <row r="117" spans="1:6" x14ac:dyDescent="0.3">
      <c r="A117" t="s">
        <v>352</v>
      </c>
      <c r="B117" s="2">
        <v>44927</v>
      </c>
      <c r="C117" s="1">
        <v>0.46180555555555558</v>
      </c>
      <c r="D117" s="3">
        <v>71.959999999999994</v>
      </c>
      <c r="E117" s="3" t="s">
        <v>6</v>
      </c>
      <c r="F117">
        <v>1</v>
      </c>
    </row>
    <row r="118" spans="1:6" x14ac:dyDescent="0.3">
      <c r="A118" t="s">
        <v>23</v>
      </c>
      <c r="B118" s="2">
        <v>44928</v>
      </c>
      <c r="C118" s="1">
        <v>0.46180555555555558</v>
      </c>
      <c r="D118" s="3">
        <v>58.47</v>
      </c>
      <c r="E118" s="3" t="s">
        <v>6</v>
      </c>
      <c r="F118">
        <v>0</v>
      </c>
    </row>
    <row r="119" spans="1:6" x14ac:dyDescent="0.3">
      <c r="A119" t="s">
        <v>205</v>
      </c>
      <c r="B119" s="2">
        <v>44928</v>
      </c>
      <c r="C119" s="1">
        <v>0.46180555555555558</v>
      </c>
      <c r="D119" s="3">
        <v>88.52</v>
      </c>
      <c r="E119" s="3" t="s">
        <v>9</v>
      </c>
      <c r="F119">
        <v>0</v>
      </c>
    </row>
    <row r="120" spans="1:6" x14ac:dyDescent="0.3">
      <c r="A120" t="s">
        <v>128</v>
      </c>
      <c r="B120" s="2">
        <v>44929</v>
      </c>
      <c r="C120" s="1">
        <v>0.46319444444444446</v>
      </c>
      <c r="D120" s="3">
        <v>37.71</v>
      </c>
      <c r="E120" s="3" t="s">
        <v>9</v>
      </c>
      <c r="F120">
        <v>1</v>
      </c>
    </row>
    <row r="121" spans="1:6" x14ac:dyDescent="0.3">
      <c r="A121" t="s">
        <v>476</v>
      </c>
      <c r="B121" s="2">
        <v>44928</v>
      </c>
      <c r="C121" s="1">
        <v>0.46388888888888885</v>
      </c>
      <c r="D121" s="3">
        <v>40.49</v>
      </c>
      <c r="E121" s="3" t="s">
        <v>6</v>
      </c>
      <c r="F121">
        <v>0</v>
      </c>
    </row>
    <row r="122" spans="1:6" x14ac:dyDescent="0.3">
      <c r="A122" t="s">
        <v>420</v>
      </c>
      <c r="B122" s="2">
        <v>44929</v>
      </c>
      <c r="C122" s="1">
        <v>0.46666666666666662</v>
      </c>
      <c r="D122" s="3">
        <v>52.79</v>
      </c>
      <c r="E122" s="3" t="s">
        <v>8</v>
      </c>
      <c r="F122">
        <v>0</v>
      </c>
    </row>
    <row r="123" spans="1:6" x14ac:dyDescent="0.3">
      <c r="A123" t="s">
        <v>166</v>
      </c>
      <c r="B123" s="2">
        <v>44927</v>
      </c>
      <c r="C123" s="1">
        <v>0.47013888888888888</v>
      </c>
      <c r="D123" s="3">
        <v>85.18</v>
      </c>
      <c r="E123" s="3" t="s">
        <v>8</v>
      </c>
      <c r="F123">
        <v>1</v>
      </c>
    </row>
    <row r="124" spans="1:6" x14ac:dyDescent="0.3">
      <c r="A124" t="s">
        <v>27</v>
      </c>
      <c r="B124" s="2">
        <v>44928</v>
      </c>
      <c r="C124" s="1">
        <v>0.47013888888888888</v>
      </c>
      <c r="D124" s="3">
        <v>41.19</v>
      </c>
      <c r="E124" s="3" t="s">
        <v>6</v>
      </c>
      <c r="F124">
        <v>0</v>
      </c>
    </row>
    <row r="125" spans="1:6" x14ac:dyDescent="0.3">
      <c r="A125" t="s">
        <v>499</v>
      </c>
      <c r="B125" s="2">
        <v>44927</v>
      </c>
      <c r="C125" s="1">
        <v>0.47152777777777777</v>
      </c>
      <c r="D125" s="3">
        <v>30.39</v>
      </c>
      <c r="E125" s="3" t="s">
        <v>9</v>
      </c>
      <c r="F125">
        <v>0</v>
      </c>
    </row>
    <row r="126" spans="1:6" x14ac:dyDescent="0.3">
      <c r="A126" t="s">
        <v>376</v>
      </c>
      <c r="B126" s="2">
        <v>44928</v>
      </c>
      <c r="C126" s="1">
        <v>0.47222222222222227</v>
      </c>
      <c r="D126" s="3">
        <v>52.29</v>
      </c>
      <c r="E126" s="3" t="s">
        <v>7</v>
      </c>
      <c r="F126">
        <v>0</v>
      </c>
    </row>
    <row r="127" spans="1:6" x14ac:dyDescent="0.3">
      <c r="A127" t="s">
        <v>472</v>
      </c>
      <c r="B127" s="2">
        <v>44929</v>
      </c>
      <c r="C127" s="1">
        <v>0.47291666666666665</v>
      </c>
      <c r="D127" s="3">
        <v>88.92</v>
      </c>
      <c r="E127" s="3" t="s">
        <v>6</v>
      </c>
      <c r="F127">
        <v>0</v>
      </c>
    </row>
    <row r="128" spans="1:6" x14ac:dyDescent="0.3">
      <c r="A128" t="s">
        <v>475</v>
      </c>
      <c r="B128" s="2">
        <v>44929</v>
      </c>
      <c r="C128" s="1">
        <v>0.47361111111111115</v>
      </c>
      <c r="D128" s="3">
        <v>50.72</v>
      </c>
      <c r="E128" s="3" t="s">
        <v>6</v>
      </c>
      <c r="F128">
        <v>0</v>
      </c>
    </row>
    <row r="129" spans="1:6" x14ac:dyDescent="0.3">
      <c r="A129" t="s">
        <v>83</v>
      </c>
      <c r="B129" s="2">
        <v>44928</v>
      </c>
      <c r="C129" s="1">
        <v>0.47569444444444442</v>
      </c>
      <c r="D129" s="3">
        <v>74.430000000000007</v>
      </c>
      <c r="E129" s="3" t="s">
        <v>9</v>
      </c>
      <c r="F129">
        <v>1</v>
      </c>
    </row>
    <row r="130" spans="1:6" x14ac:dyDescent="0.3">
      <c r="A130" t="s">
        <v>405</v>
      </c>
      <c r="B130" s="2">
        <v>44927</v>
      </c>
      <c r="C130" s="1">
        <v>0.47638888888888892</v>
      </c>
      <c r="D130" s="3">
        <v>41.66</v>
      </c>
      <c r="E130" s="3" t="s">
        <v>6</v>
      </c>
      <c r="F130">
        <v>0</v>
      </c>
    </row>
    <row r="131" spans="1:6" x14ac:dyDescent="0.3">
      <c r="A131" t="s">
        <v>313</v>
      </c>
      <c r="B131" s="2">
        <v>44928</v>
      </c>
      <c r="C131" s="1">
        <v>0.4770833333333333</v>
      </c>
      <c r="D131" s="3">
        <v>38.5</v>
      </c>
      <c r="E131" s="3" t="s">
        <v>6</v>
      </c>
      <c r="F131">
        <v>0</v>
      </c>
    </row>
    <row r="132" spans="1:6" x14ac:dyDescent="0.3">
      <c r="A132" t="s">
        <v>74</v>
      </c>
      <c r="B132" s="2">
        <v>44928</v>
      </c>
      <c r="C132" s="1">
        <v>0.48125000000000001</v>
      </c>
      <c r="D132" s="3">
        <v>80.02</v>
      </c>
      <c r="E132" s="3" t="s">
        <v>6</v>
      </c>
      <c r="F132">
        <v>0</v>
      </c>
    </row>
    <row r="133" spans="1:6" x14ac:dyDescent="0.3">
      <c r="A133" t="s">
        <v>425</v>
      </c>
      <c r="B133" s="2">
        <v>44928</v>
      </c>
      <c r="C133" s="1">
        <v>0.4826388888888889</v>
      </c>
      <c r="D133" s="3">
        <v>68.55</v>
      </c>
      <c r="E133" s="3" t="s">
        <v>6</v>
      </c>
      <c r="F133">
        <v>1</v>
      </c>
    </row>
    <row r="134" spans="1:6" x14ac:dyDescent="0.3">
      <c r="A134" t="s">
        <v>118</v>
      </c>
      <c r="B134" s="2">
        <v>44928</v>
      </c>
      <c r="C134" s="1">
        <v>0.48333333333333334</v>
      </c>
      <c r="D134" s="3">
        <v>37.76</v>
      </c>
      <c r="E134" s="3" t="s">
        <v>6</v>
      </c>
      <c r="F134">
        <v>0</v>
      </c>
    </row>
    <row r="135" spans="1:6" x14ac:dyDescent="0.3">
      <c r="A135" t="s">
        <v>208</v>
      </c>
      <c r="B135" s="2">
        <v>44928</v>
      </c>
      <c r="C135" s="1">
        <v>0.48402777777777778</v>
      </c>
      <c r="D135" s="3">
        <v>45.65</v>
      </c>
      <c r="E135" s="3" t="s">
        <v>6</v>
      </c>
      <c r="F135">
        <v>0</v>
      </c>
    </row>
    <row r="136" spans="1:6" x14ac:dyDescent="0.3">
      <c r="A136" t="s">
        <v>186</v>
      </c>
      <c r="B136" s="2">
        <v>44929</v>
      </c>
      <c r="C136" s="1">
        <v>0.48819444444444443</v>
      </c>
      <c r="D136" s="3">
        <v>46.12</v>
      </c>
      <c r="E136" s="3" t="s">
        <v>6</v>
      </c>
      <c r="F136">
        <v>1</v>
      </c>
    </row>
    <row r="137" spans="1:6" x14ac:dyDescent="0.3">
      <c r="A137" t="s">
        <v>93</v>
      </c>
      <c r="B137" s="2">
        <v>44927</v>
      </c>
      <c r="C137" s="1">
        <v>0.48958333333333331</v>
      </c>
      <c r="D137" s="3">
        <v>65.8</v>
      </c>
      <c r="E137" s="3" t="s">
        <v>6</v>
      </c>
      <c r="F137">
        <v>0</v>
      </c>
    </row>
    <row r="138" spans="1:6" x14ac:dyDescent="0.3">
      <c r="A138" t="s">
        <v>496</v>
      </c>
      <c r="B138" s="2">
        <v>44928</v>
      </c>
      <c r="C138" s="1">
        <v>0.48958333333333331</v>
      </c>
      <c r="D138" s="3">
        <v>40.18</v>
      </c>
      <c r="E138" s="3" t="s">
        <v>6</v>
      </c>
      <c r="F138">
        <v>0</v>
      </c>
    </row>
    <row r="139" spans="1:6" x14ac:dyDescent="0.3">
      <c r="A139" t="s">
        <v>486</v>
      </c>
      <c r="B139" s="2">
        <v>44928</v>
      </c>
      <c r="C139" s="1">
        <v>0.49027777777777781</v>
      </c>
      <c r="D139" s="3">
        <v>85.86</v>
      </c>
      <c r="E139" s="3" t="s">
        <v>7</v>
      </c>
      <c r="F139">
        <v>0</v>
      </c>
    </row>
    <row r="140" spans="1:6" x14ac:dyDescent="0.3">
      <c r="A140" t="s">
        <v>342</v>
      </c>
      <c r="B140" s="2">
        <v>44929</v>
      </c>
      <c r="C140" s="1">
        <v>0.4916666666666667</v>
      </c>
      <c r="D140" s="3">
        <v>24.05</v>
      </c>
      <c r="E140" s="3" t="s">
        <v>6</v>
      </c>
      <c r="F140">
        <v>0</v>
      </c>
    </row>
    <row r="141" spans="1:6" x14ac:dyDescent="0.3">
      <c r="A141" t="s">
        <v>300</v>
      </c>
      <c r="B141" s="2">
        <v>44928</v>
      </c>
      <c r="C141" s="1">
        <v>0.49305555555555558</v>
      </c>
      <c r="D141" s="3">
        <v>75.12</v>
      </c>
      <c r="E141" s="3" t="s">
        <v>6</v>
      </c>
      <c r="F141">
        <v>0</v>
      </c>
    </row>
    <row r="142" spans="1:6" x14ac:dyDescent="0.3">
      <c r="A142" t="s">
        <v>379</v>
      </c>
      <c r="B142" s="2">
        <v>44928</v>
      </c>
      <c r="C142" s="1">
        <v>0.49374999999999997</v>
      </c>
      <c r="D142" s="3">
        <v>40.119999999999997</v>
      </c>
      <c r="E142" s="3" t="s">
        <v>6</v>
      </c>
      <c r="F142">
        <v>0</v>
      </c>
    </row>
    <row r="143" spans="1:6" x14ac:dyDescent="0.3">
      <c r="A143" t="s">
        <v>416</v>
      </c>
      <c r="B143" s="2">
        <v>44927</v>
      </c>
      <c r="C143" s="1">
        <v>0.49652777777777773</v>
      </c>
      <c r="D143" s="3">
        <v>84.86</v>
      </c>
      <c r="E143" s="3" t="s">
        <v>7</v>
      </c>
      <c r="F143">
        <v>1</v>
      </c>
    </row>
    <row r="144" spans="1:6" x14ac:dyDescent="0.3">
      <c r="A144" t="s">
        <v>390</v>
      </c>
      <c r="B144" s="2">
        <v>44927</v>
      </c>
      <c r="C144" s="1">
        <v>0.49791666666666662</v>
      </c>
      <c r="D144" s="3">
        <v>71.92</v>
      </c>
      <c r="E144" s="3" t="s">
        <v>6</v>
      </c>
      <c r="F144">
        <v>0</v>
      </c>
    </row>
    <row r="145" spans="1:6" x14ac:dyDescent="0.3">
      <c r="A145" t="s">
        <v>198</v>
      </c>
      <c r="B145" s="2">
        <v>44928</v>
      </c>
      <c r="C145" s="1">
        <v>0.49861111111111112</v>
      </c>
      <c r="D145" s="3">
        <v>58.17</v>
      </c>
      <c r="E145" s="3" t="s">
        <v>8</v>
      </c>
      <c r="F145">
        <v>0</v>
      </c>
    </row>
    <row r="146" spans="1:6" x14ac:dyDescent="0.3">
      <c r="A146" t="s">
        <v>55</v>
      </c>
      <c r="B146" s="2">
        <v>44929</v>
      </c>
      <c r="C146" s="1">
        <v>0.50208333333333333</v>
      </c>
      <c r="D146" s="3">
        <v>59.09</v>
      </c>
      <c r="E146" s="3" t="s">
        <v>6</v>
      </c>
      <c r="F146">
        <v>0</v>
      </c>
    </row>
    <row r="147" spans="1:6" x14ac:dyDescent="0.3">
      <c r="A147" t="s">
        <v>265</v>
      </c>
      <c r="B147" s="2">
        <v>44928</v>
      </c>
      <c r="C147" s="1">
        <v>0.50347222222222221</v>
      </c>
      <c r="D147" s="3">
        <v>93.84</v>
      </c>
      <c r="E147" s="3" t="s">
        <v>7</v>
      </c>
      <c r="F147">
        <v>1</v>
      </c>
    </row>
    <row r="148" spans="1:6" x14ac:dyDescent="0.3">
      <c r="A148" t="s">
        <v>498</v>
      </c>
      <c r="B148" s="2">
        <v>44927</v>
      </c>
      <c r="C148" s="1">
        <v>0.50486111111111109</v>
      </c>
      <c r="D148" s="3">
        <v>55.31</v>
      </c>
      <c r="E148" s="3" t="s">
        <v>6</v>
      </c>
      <c r="F148">
        <v>0</v>
      </c>
    </row>
    <row r="149" spans="1:6" x14ac:dyDescent="0.3">
      <c r="A149" t="s">
        <v>160</v>
      </c>
      <c r="B149" s="2">
        <v>44929</v>
      </c>
      <c r="C149" s="1">
        <v>0.50486111111111109</v>
      </c>
      <c r="D149" s="3">
        <v>75.98</v>
      </c>
      <c r="E149" s="3" t="s">
        <v>6</v>
      </c>
      <c r="F149">
        <v>0</v>
      </c>
    </row>
    <row r="150" spans="1:6" x14ac:dyDescent="0.3">
      <c r="A150" t="s">
        <v>59</v>
      </c>
      <c r="B150" s="2">
        <v>44929</v>
      </c>
      <c r="C150" s="1">
        <v>0.50555555555555554</v>
      </c>
      <c r="D150" s="3">
        <v>40.020000000000003</v>
      </c>
      <c r="E150" s="3" t="s">
        <v>9</v>
      </c>
      <c r="F150">
        <v>0</v>
      </c>
    </row>
    <row r="151" spans="1:6" x14ac:dyDescent="0.3">
      <c r="A151" t="s">
        <v>256</v>
      </c>
      <c r="B151" s="2">
        <v>44928</v>
      </c>
      <c r="C151" s="1">
        <v>0.50624999999999998</v>
      </c>
      <c r="D151" s="3">
        <v>68.06</v>
      </c>
      <c r="E151" s="3" t="s">
        <v>6</v>
      </c>
      <c r="F151">
        <v>1</v>
      </c>
    </row>
    <row r="152" spans="1:6" x14ac:dyDescent="0.3">
      <c r="A152" t="s">
        <v>233</v>
      </c>
      <c r="B152" s="2">
        <v>44929</v>
      </c>
      <c r="C152" s="1">
        <v>0.50624999999999998</v>
      </c>
      <c r="D152" s="3">
        <v>118.98</v>
      </c>
      <c r="E152" s="3" t="s">
        <v>6</v>
      </c>
      <c r="F152">
        <v>1</v>
      </c>
    </row>
    <row r="153" spans="1:6" x14ac:dyDescent="0.3">
      <c r="A153" t="s">
        <v>389</v>
      </c>
      <c r="B153" s="2">
        <v>44927</v>
      </c>
      <c r="C153" s="1">
        <v>0.50902777777777775</v>
      </c>
      <c r="D153" s="3">
        <v>70.03</v>
      </c>
      <c r="E153" s="3" t="s">
        <v>9</v>
      </c>
      <c r="F153">
        <v>0</v>
      </c>
    </row>
    <row r="154" spans="1:6" x14ac:dyDescent="0.3">
      <c r="A154" t="s">
        <v>451</v>
      </c>
      <c r="B154" s="2">
        <v>44928</v>
      </c>
      <c r="C154" s="1">
        <v>0.50902777777777775</v>
      </c>
      <c r="D154" s="3">
        <v>34.36</v>
      </c>
      <c r="E154" s="3" t="s">
        <v>9</v>
      </c>
      <c r="F154">
        <v>0</v>
      </c>
    </row>
    <row r="155" spans="1:6" x14ac:dyDescent="0.3">
      <c r="A155" t="s">
        <v>364</v>
      </c>
      <c r="B155" s="2">
        <v>44927</v>
      </c>
      <c r="C155" s="1">
        <v>0.51041666666666663</v>
      </c>
      <c r="D155" s="3">
        <v>54.4</v>
      </c>
      <c r="E155" s="3" t="s">
        <v>6</v>
      </c>
      <c r="F155">
        <v>0</v>
      </c>
    </row>
    <row r="156" spans="1:6" x14ac:dyDescent="0.3">
      <c r="A156" t="s">
        <v>63</v>
      </c>
      <c r="B156" s="2">
        <v>44928</v>
      </c>
      <c r="C156" s="1">
        <v>0.51180555555555551</v>
      </c>
      <c r="D156" s="3">
        <v>53.25</v>
      </c>
      <c r="E156" s="3" t="s">
        <v>6</v>
      </c>
      <c r="F156">
        <v>1</v>
      </c>
    </row>
    <row r="157" spans="1:6" x14ac:dyDescent="0.3">
      <c r="A157" t="s">
        <v>134</v>
      </c>
      <c r="B157" s="2">
        <v>44929</v>
      </c>
      <c r="C157" s="1">
        <v>0.51180555555555551</v>
      </c>
      <c r="D157" s="3">
        <v>52.48</v>
      </c>
      <c r="E157" s="3" t="s">
        <v>6</v>
      </c>
      <c r="F157">
        <v>0</v>
      </c>
    </row>
    <row r="158" spans="1:6" x14ac:dyDescent="0.3">
      <c r="A158" t="s">
        <v>189</v>
      </c>
      <c r="B158" s="2">
        <v>44928</v>
      </c>
      <c r="C158" s="1">
        <v>0.51250000000000007</v>
      </c>
      <c r="D158" s="3">
        <v>30.47</v>
      </c>
      <c r="E158" s="3" t="s">
        <v>6</v>
      </c>
      <c r="F158">
        <v>0</v>
      </c>
    </row>
    <row r="159" spans="1:6" x14ac:dyDescent="0.3">
      <c r="A159" t="s">
        <v>158</v>
      </c>
      <c r="B159" s="2">
        <v>44927</v>
      </c>
      <c r="C159" s="1">
        <v>0.51388888888888895</v>
      </c>
      <c r="D159" s="3">
        <v>54.02</v>
      </c>
      <c r="E159" s="3" t="s">
        <v>7</v>
      </c>
      <c r="F159">
        <v>0</v>
      </c>
    </row>
    <row r="160" spans="1:6" x14ac:dyDescent="0.3">
      <c r="A160" t="s">
        <v>280</v>
      </c>
      <c r="B160" s="2">
        <v>44928</v>
      </c>
      <c r="C160" s="1">
        <v>0.51388888888888895</v>
      </c>
      <c r="D160" s="3">
        <v>64.23</v>
      </c>
      <c r="E160" s="3" t="s">
        <v>7</v>
      </c>
      <c r="F160">
        <v>0</v>
      </c>
    </row>
    <row r="161" spans="1:6" x14ac:dyDescent="0.3">
      <c r="A161" t="s">
        <v>178</v>
      </c>
      <c r="B161" s="2">
        <v>44927</v>
      </c>
      <c r="C161" s="1">
        <v>0.51527777777777783</v>
      </c>
      <c r="D161" s="3">
        <v>62.43</v>
      </c>
      <c r="E161" s="3" t="s">
        <v>6</v>
      </c>
      <c r="F161">
        <v>0</v>
      </c>
    </row>
    <row r="162" spans="1:6" x14ac:dyDescent="0.3">
      <c r="A162" t="s">
        <v>482</v>
      </c>
      <c r="B162" s="2">
        <v>44928</v>
      </c>
      <c r="C162" s="1">
        <v>0.51874999999999993</v>
      </c>
      <c r="D162" s="3">
        <v>50.37</v>
      </c>
      <c r="E162" s="3" t="s">
        <v>6</v>
      </c>
      <c r="F162">
        <v>0</v>
      </c>
    </row>
    <row r="163" spans="1:6" x14ac:dyDescent="0.3">
      <c r="A163" t="s">
        <v>267</v>
      </c>
      <c r="B163" s="2">
        <v>44929</v>
      </c>
      <c r="C163" s="1">
        <v>0.51874999999999993</v>
      </c>
      <c r="D163" s="3">
        <v>63.28</v>
      </c>
      <c r="E163" s="3" t="s">
        <v>9</v>
      </c>
      <c r="F163">
        <v>1</v>
      </c>
    </row>
    <row r="164" spans="1:6" x14ac:dyDescent="0.3">
      <c r="A164" t="s">
        <v>196</v>
      </c>
      <c r="B164" s="2">
        <v>44928</v>
      </c>
      <c r="C164" s="1">
        <v>0.52013888888888882</v>
      </c>
      <c r="D164" s="3">
        <v>82.25</v>
      </c>
      <c r="E164" s="3" t="s">
        <v>6</v>
      </c>
      <c r="F164">
        <v>1</v>
      </c>
    </row>
    <row r="165" spans="1:6" x14ac:dyDescent="0.3">
      <c r="A165" t="s">
        <v>410</v>
      </c>
      <c r="B165" s="2">
        <v>44928</v>
      </c>
      <c r="C165" s="1">
        <v>0.52083333333333337</v>
      </c>
      <c r="D165" s="3">
        <v>29.66</v>
      </c>
      <c r="E165" s="3" t="s">
        <v>6</v>
      </c>
      <c r="F165">
        <v>0</v>
      </c>
    </row>
    <row r="166" spans="1:6" x14ac:dyDescent="0.3">
      <c r="A166" t="s">
        <v>502</v>
      </c>
      <c r="B166" s="2">
        <v>44928</v>
      </c>
      <c r="C166" s="1">
        <v>0.52083333333333337</v>
      </c>
      <c r="D166" s="3">
        <v>72.849999999999994</v>
      </c>
      <c r="E166" s="3" t="s">
        <v>6</v>
      </c>
      <c r="F166">
        <v>1</v>
      </c>
    </row>
    <row r="167" spans="1:6" x14ac:dyDescent="0.3">
      <c r="A167" t="s">
        <v>335</v>
      </c>
      <c r="B167" s="2">
        <v>44929</v>
      </c>
      <c r="C167" s="1">
        <v>0.52222222222222225</v>
      </c>
      <c r="D167" s="3">
        <v>72.86</v>
      </c>
      <c r="E167" s="3" t="s">
        <v>6</v>
      </c>
      <c r="F167">
        <v>1</v>
      </c>
    </row>
    <row r="168" spans="1:6" x14ac:dyDescent="0.3">
      <c r="A168" t="s">
        <v>260</v>
      </c>
      <c r="B168" s="2">
        <v>44929</v>
      </c>
      <c r="C168" s="1">
        <v>0.52361111111111114</v>
      </c>
      <c r="D168" s="3">
        <v>89.32</v>
      </c>
      <c r="E168" s="3" t="s">
        <v>9</v>
      </c>
      <c r="F168">
        <v>0</v>
      </c>
    </row>
    <row r="169" spans="1:6" x14ac:dyDescent="0.3">
      <c r="A169" t="s">
        <v>210</v>
      </c>
      <c r="B169" s="2">
        <v>44927</v>
      </c>
      <c r="C169" s="1">
        <v>0.52430555555555558</v>
      </c>
      <c r="D169" s="3">
        <v>100.57</v>
      </c>
      <c r="E169" s="3" t="s">
        <v>8</v>
      </c>
      <c r="F169">
        <v>1</v>
      </c>
    </row>
    <row r="170" spans="1:6" x14ac:dyDescent="0.3">
      <c r="A170" t="s">
        <v>150</v>
      </c>
      <c r="B170" s="2">
        <v>44929</v>
      </c>
      <c r="C170" s="1">
        <v>0.52569444444444446</v>
      </c>
      <c r="D170" s="3">
        <v>44.13</v>
      </c>
      <c r="E170" s="3" t="s">
        <v>6</v>
      </c>
      <c r="F170">
        <v>0</v>
      </c>
    </row>
    <row r="171" spans="1:6" x14ac:dyDescent="0.3">
      <c r="A171" t="s">
        <v>311</v>
      </c>
      <c r="B171" s="2">
        <v>44928</v>
      </c>
      <c r="C171" s="1">
        <v>0.52638888888888891</v>
      </c>
      <c r="D171" s="3">
        <v>88.84</v>
      </c>
      <c r="E171" s="3" t="s">
        <v>6</v>
      </c>
      <c r="F171">
        <v>0</v>
      </c>
    </row>
    <row r="172" spans="1:6" x14ac:dyDescent="0.3">
      <c r="A172" t="s">
        <v>49</v>
      </c>
      <c r="B172" s="2">
        <v>44929</v>
      </c>
      <c r="C172" s="1">
        <v>0.52638888888888891</v>
      </c>
      <c r="D172" s="3">
        <v>76.52</v>
      </c>
      <c r="E172" s="3" t="s">
        <v>6</v>
      </c>
      <c r="F172">
        <v>1</v>
      </c>
    </row>
    <row r="173" spans="1:6" x14ac:dyDescent="0.3">
      <c r="A173" t="s">
        <v>203</v>
      </c>
      <c r="B173" s="2">
        <v>44927</v>
      </c>
      <c r="C173" s="1">
        <v>0.52708333333333335</v>
      </c>
      <c r="D173" s="3">
        <v>58.79</v>
      </c>
      <c r="E173" s="3" t="s">
        <v>9</v>
      </c>
      <c r="F173">
        <v>0</v>
      </c>
    </row>
    <row r="174" spans="1:6" x14ac:dyDescent="0.3">
      <c r="A174" t="s">
        <v>277</v>
      </c>
      <c r="B174" s="2">
        <v>44928</v>
      </c>
      <c r="C174" s="1">
        <v>0.52916666666666667</v>
      </c>
      <c r="D174" s="3">
        <v>35.229999999999997</v>
      </c>
      <c r="E174" s="3" t="s">
        <v>7</v>
      </c>
      <c r="F174">
        <v>1</v>
      </c>
    </row>
    <row r="175" spans="1:6" x14ac:dyDescent="0.3">
      <c r="A175" t="s">
        <v>305</v>
      </c>
      <c r="B175" s="2">
        <v>44928</v>
      </c>
      <c r="C175" s="1">
        <v>0.52916666666666667</v>
      </c>
      <c r="D175" s="3">
        <v>36.270000000000003</v>
      </c>
      <c r="E175" s="3" t="s">
        <v>9</v>
      </c>
      <c r="F175">
        <v>0</v>
      </c>
    </row>
    <row r="176" spans="1:6" x14ac:dyDescent="0.3">
      <c r="A176" t="s">
        <v>53</v>
      </c>
      <c r="B176" s="2">
        <v>44927</v>
      </c>
      <c r="C176" s="1">
        <v>0.53055555555555556</v>
      </c>
      <c r="D176" s="3">
        <v>67.349999999999994</v>
      </c>
      <c r="E176" s="3" t="s">
        <v>6</v>
      </c>
      <c r="F176">
        <v>0</v>
      </c>
    </row>
    <row r="177" spans="1:6" x14ac:dyDescent="0.3">
      <c r="A177" t="s">
        <v>149</v>
      </c>
      <c r="B177" s="2">
        <v>44928</v>
      </c>
      <c r="C177" s="1">
        <v>0.53194444444444444</v>
      </c>
      <c r="D177" s="3">
        <v>45.57</v>
      </c>
      <c r="E177" s="3" t="s">
        <v>7</v>
      </c>
      <c r="F177">
        <v>1</v>
      </c>
    </row>
    <row r="178" spans="1:6" x14ac:dyDescent="0.3">
      <c r="A178" t="s">
        <v>426</v>
      </c>
      <c r="B178" s="2">
        <v>44928</v>
      </c>
      <c r="C178" s="1">
        <v>0.53263888888888888</v>
      </c>
      <c r="D178" s="3">
        <v>50.07</v>
      </c>
      <c r="E178" s="3" t="s">
        <v>6</v>
      </c>
      <c r="F178">
        <v>0</v>
      </c>
    </row>
    <row r="179" spans="1:6" x14ac:dyDescent="0.3">
      <c r="A179" t="s">
        <v>138</v>
      </c>
      <c r="B179" s="2">
        <v>44929</v>
      </c>
      <c r="C179" s="1">
        <v>0.53333333333333333</v>
      </c>
      <c r="D179" s="3">
        <v>66.25</v>
      </c>
      <c r="E179" s="3" t="s">
        <v>6</v>
      </c>
      <c r="F179">
        <v>0</v>
      </c>
    </row>
    <row r="180" spans="1:6" x14ac:dyDescent="0.3">
      <c r="A180" t="s">
        <v>303</v>
      </c>
      <c r="B180" s="2">
        <v>44927</v>
      </c>
      <c r="C180" s="1">
        <v>0.53541666666666665</v>
      </c>
      <c r="D180" s="3">
        <v>93.47</v>
      </c>
      <c r="E180" s="3" t="s">
        <v>7</v>
      </c>
      <c r="F180">
        <v>0</v>
      </c>
    </row>
    <row r="181" spans="1:6" x14ac:dyDescent="0.3">
      <c r="A181" t="s">
        <v>115</v>
      </c>
      <c r="B181" s="2">
        <v>44929</v>
      </c>
      <c r="C181" s="1">
        <v>0.53680555555555554</v>
      </c>
      <c r="D181" s="3">
        <v>61.09</v>
      </c>
      <c r="E181" s="3" t="s">
        <v>6</v>
      </c>
      <c r="F181">
        <v>0</v>
      </c>
    </row>
    <row r="182" spans="1:6" x14ac:dyDescent="0.3">
      <c r="A182" t="s">
        <v>366</v>
      </c>
      <c r="B182" s="2">
        <v>44929</v>
      </c>
      <c r="C182" s="1">
        <v>0.5395833333333333</v>
      </c>
      <c r="D182" s="3">
        <v>46.19</v>
      </c>
      <c r="E182" s="3" t="s">
        <v>7</v>
      </c>
      <c r="F182">
        <v>0</v>
      </c>
    </row>
    <row r="183" spans="1:6" x14ac:dyDescent="0.3">
      <c r="A183" t="s">
        <v>432</v>
      </c>
      <c r="B183" s="2">
        <v>44927</v>
      </c>
      <c r="C183" s="1">
        <v>0.54236111111111118</v>
      </c>
      <c r="D183" s="3">
        <v>81.22</v>
      </c>
      <c r="E183" s="3" t="s">
        <v>9</v>
      </c>
      <c r="F183">
        <v>1</v>
      </c>
    </row>
    <row r="184" spans="1:6" x14ac:dyDescent="0.3">
      <c r="A184" t="s">
        <v>346</v>
      </c>
      <c r="B184" s="2">
        <v>44927</v>
      </c>
      <c r="C184" s="1">
        <v>0.54305555555555551</v>
      </c>
      <c r="D184" s="3">
        <v>67.25</v>
      </c>
      <c r="E184" s="3" t="s">
        <v>7</v>
      </c>
      <c r="F184">
        <v>0</v>
      </c>
    </row>
    <row r="185" spans="1:6" x14ac:dyDescent="0.3">
      <c r="A185" t="s">
        <v>224</v>
      </c>
      <c r="B185" s="2">
        <v>44928</v>
      </c>
      <c r="C185" s="1">
        <v>0.5444444444444444</v>
      </c>
      <c r="D185" s="3">
        <v>77.22</v>
      </c>
      <c r="E185" s="3" t="s">
        <v>6</v>
      </c>
      <c r="F185">
        <v>0</v>
      </c>
    </row>
    <row r="186" spans="1:6" x14ac:dyDescent="0.3">
      <c r="A186" t="s">
        <v>221</v>
      </c>
      <c r="B186" s="2">
        <v>44929</v>
      </c>
      <c r="C186" s="1">
        <v>0.54513888888888895</v>
      </c>
      <c r="D186" s="3">
        <v>100.55</v>
      </c>
      <c r="E186" s="3" t="s">
        <v>7</v>
      </c>
      <c r="F186">
        <v>0</v>
      </c>
    </row>
    <row r="187" spans="1:6" x14ac:dyDescent="0.3">
      <c r="A187" t="s">
        <v>431</v>
      </c>
      <c r="B187" s="2">
        <v>44929</v>
      </c>
      <c r="C187" s="1">
        <v>0.54652777777777783</v>
      </c>
      <c r="D187" s="3">
        <v>42.55</v>
      </c>
      <c r="E187" s="3" t="s">
        <v>6</v>
      </c>
      <c r="F187">
        <v>0</v>
      </c>
    </row>
    <row r="188" spans="1:6" x14ac:dyDescent="0.3">
      <c r="A188" t="s">
        <v>162</v>
      </c>
      <c r="B188" s="2">
        <v>44928</v>
      </c>
      <c r="C188" s="1">
        <v>0.5493055555555556</v>
      </c>
      <c r="D188" s="3">
        <v>31.12</v>
      </c>
      <c r="E188" s="3" t="s">
        <v>6</v>
      </c>
      <c r="F188">
        <v>0</v>
      </c>
    </row>
    <row r="189" spans="1:6" x14ac:dyDescent="0.3">
      <c r="A189" t="s">
        <v>414</v>
      </c>
      <c r="B189" s="2">
        <v>44928</v>
      </c>
      <c r="C189" s="1">
        <v>0.5493055555555556</v>
      </c>
      <c r="D189" s="3">
        <v>117.56</v>
      </c>
      <c r="E189" s="3" t="s">
        <v>7</v>
      </c>
      <c r="F189">
        <v>0</v>
      </c>
    </row>
    <row r="190" spans="1:6" x14ac:dyDescent="0.3">
      <c r="A190" t="s">
        <v>393</v>
      </c>
      <c r="B190" s="2">
        <v>44929</v>
      </c>
      <c r="C190" s="1">
        <v>0.5493055555555556</v>
      </c>
      <c r="D190" s="3">
        <v>38.409999999999997</v>
      </c>
      <c r="E190" s="3" t="s">
        <v>9</v>
      </c>
      <c r="F190">
        <v>0</v>
      </c>
    </row>
    <row r="191" spans="1:6" x14ac:dyDescent="0.3">
      <c r="A191" t="s">
        <v>248</v>
      </c>
      <c r="B191" s="2">
        <v>44928</v>
      </c>
      <c r="C191" s="1">
        <v>0.54999999999999993</v>
      </c>
      <c r="D191" s="3">
        <v>68.209999999999994</v>
      </c>
      <c r="E191" s="3" t="s">
        <v>6</v>
      </c>
      <c r="F191">
        <v>0</v>
      </c>
    </row>
    <row r="192" spans="1:6" x14ac:dyDescent="0.3">
      <c r="A192" t="s">
        <v>474</v>
      </c>
      <c r="B192" s="2">
        <v>44928</v>
      </c>
      <c r="C192" s="1">
        <v>0.55069444444444449</v>
      </c>
      <c r="D192" s="3">
        <v>42.5</v>
      </c>
      <c r="E192" s="3" t="s">
        <v>7</v>
      </c>
      <c r="F192">
        <v>0</v>
      </c>
    </row>
    <row r="193" spans="1:6" x14ac:dyDescent="0.3">
      <c r="A193" t="s">
        <v>177</v>
      </c>
      <c r="B193" s="2">
        <v>44927</v>
      </c>
      <c r="C193" s="1">
        <v>0.55208333333333337</v>
      </c>
      <c r="D193" s="3">
        <v>93.6</v>
      </c>
      <c r="E193" s="3" t="s">
        <v>8</v>
      </c>
      <c r="F193">
        <v>0</v>
      </c>
    </row>
    <row r="194" spans="1:6" x14ac:dyDescent="0.3">
      <c r="A194" t="s">
        <v>64</v>
      </c>
      <c r="B194" s="2">
        <v>44928</v>
      </c>
      <c r="C194" s="1">
        <v>0.55208333333333337</v>
      </c>
      <c r="D194" s="3">
        <v>74.13</v>
      </c>
      <c r="E194" s="3" t="s">
        <v>6</v>
      </c>
      <c r="F194">
        <v>0</v>
      </c>
    </row>
    <row r="195" spans="1:6" x14ac:dyDescent="0.3">
      <c r="A195" t="s">
        <v>293</v>
      </c>
      <c r="B195" s="2">
        <v>44928</v>
      </c>
      <c r="C195" s="1">
        <v>0.55208333333333337</v>
      </c>
      <c r="D195" s="3">
        <v>34.08</v>
      </c>
      <c r="E195" s="3" t="s">
        <v>6</v>
      </c>
      <c r="F195">
        <v>1</v>
      </c>
    </row>
    <row r="196" spans="1:6" x14ac:dyDescent="0.3">
      <c r="A196" t="s">
        <v>20</v>
      </c>
      <c r="B196" s="2">
        <v>44928</v>
      </c>
      <c r="C196" s="1">
        <v>0.55277777777777781</v>
      </c>
      <c r="D196" s="3">
        <v>67.040000000000006</v>
      </c>
      <c r="E196" s="3" t="s">
        <v>6</v>
      </c>
      <c r="F196">
        <v>0</v>
      </c>
    </row>
    <row r="197" spans="1:6" x14ac:dyDescent="0.3">
      <c r="A197" t="s">
        <v>483</v>
      </c>
      <c r="B197" s="2">
        <v>44927</v>
      </c>
      <c r="C197" s="1">
        <v>0.55347222222222225</v>
      </c>
      <c r="D197" s="3">
        <v>54.72</v>
      </c>
      <c r="E197" s="3" t="s">
        <v>6</v>
      </c>
      <c r="F197">
        <v>0</v>
      </c>
    </row>
    <row r="198" spans="1:6" x14ac:dyDescent="0.3">
      <c r="A198" t="s">
        <v>54</v>
      </c>
      <c r="B198" s="2">
        <v>44928</v>
      </c>
      <c r="C198" s="1">
        <v>0.55347222222222225</v>
      </c>
      <c r="D198" s="3">
        <v>99.31</v>
      </c>
      <c r="E198" s="3" t="s">
        <v>6</v>
      </c>
      <c r="F198">
        <v>0</v>
      </c>
    </row>
    <row r="199" spans="1:6" x14ac:dyDescent="0.3">
      <c r="A199" t="s">
        <v>124</v>
      </c>
      <c r="B199" s="2">
        <v>44929</v>
      </c>
      <c r="C199" s="1">
        <v>0.5541666666666667</v>
      </c>
      <c r="D199" s="3">
        <v>85.89</v>
      </c>
      <c r="E199" s="3" t="s">
        <v>6</v>
      </c>
      <c r="F199">
        <v>1</v>
      </c>
    </row>
    <row r="200" spans="1:6" x14ac:dyDescent="0.3">
      <c r="A200" t="s">
        <v>488</v>
      </c>
      <c r="B200" s="2">
        <v>44929</v>
      </c>
      <c r="C200" s="1">
        <v>0.5541666666666667</v>
      </c>
      <c r="D200" s="3">
        <v>43.08</v>
      </c>
      <c r="E200" s="3" t="s">
        <v>6</v>
      </c>
      <c r="F200">
        <v>0</v>
      </c>
    </row>
    <row r="201" spans="1:6" x14ac:dyDescent="0.3">
      <c r="A201" t="s">
        <v>245</v>
      </c>
      <c r="B201" s="2">
        <v>44928</v>
      </c>
      <c r="C201" s="1">
        <v>0.55555555555555558</v>
      </c>
      <c r="D201" s="3">
        <v>52.99</v>
      </c>
      <c r="E201" s="3" t="s">
        <v>6</v>
      </c>
      <c r="F201">
        <v>1</v>
      </c>
    </row>
    <row r="202" spans="1:6" x14ac:dyDescent="0.3">
      <c r="A202" t="s">
        <v>120</v>
      </c>
      <c r="B202" s="2">
        <v>44929</v>
      </c>
      <c r="C202" s="1">
        <v>0.55625000000000002</v>
      </c>
      <c r="D202" s="3">
        <v>75.510000000000005</v>
      </c>
      <c r="E202" s="3" t="s">
        <v>6</v>
      </c>
      <c r="F202">
        <v>0</v>
      </c>
    </row>
    <row r="203" spans="1:6" x14ac:dyDescent="0.3">
      <c r="A203" t="s">
        <v>479</v>
      </c>
      <c r="B203" s="2">
        <v>44929</v>
      </c>
      <c r="C203" s="1">
        <v>0.55694444444444446</v>
      </c>
      <c r="D203" s="3">
        <v>51.34</v>
      </c>
      <c r="E203" s="3" t="s">
        <v>6</v>
      </c>
      <c r="F203">
        <v>1</v>
      </c>
    </row>
    <row r="204" spans="1:6" x14ac:dyDescent="0.3">
      <c r="A204" t="s">
        <v>250</v>
      </c>
      <c r="B204" s="2">
        <v>44929</v>
      </c>
      <c r="C204" s="1">
        <v>0.55763888888888891</v>
      </c>
      <c r="D204" s="3">
        <v>48.18</v>
      </c>
      <c r="E204" s="3" t="s">
        <v>8</v>
      </c>
      <c r="F204">
        <v>0</v>
      </c>
    </row>
    <row r="205" spans="1:6" x14ac:dyDescent="0.3">
      <c r="A205" t="s">
        <v>129</v>
      </c>
      <c r="B205" s="2">
        <v>44927</v>
      </c>
      <c r="C205" s="1">
        <v>0.55833333333333335</v>
      </c>
      <c r="D205" s="3">
        <v>27.64</v>
      </c>
      <c r="E205" s="3" t="s">
        <v>9</v>
      </c>
      <c r="F205">
        <v>0</v>
      </c>
    </row>
    <row r="206" spans="1:6" x14ac:dyDescent="0.3">
      <c r="A206" t="s">
        <v>209</v>
      </c>
      <c r="B206" s="2">
        <v>44928</v>
      </c>
      <c r="C206" s="1">
        <v>0.55833333333333335</v>
      </c>
      <c r="D206" s="3">
        <v>96.8</v>
      </c>
      <c r="E206" s="3" t="s">
        <v>6</v>
      </c>
      <c r="F206">
        <v>1</v>
      </c>
    </row>
    <row r="207" spans="1:6" x14ac:dyDescent="0.3">
      <c r="A207" t="s">
        <v>462</v>
      </c>
      <c r="B207" s="2">
        <v>44929</v>
      </c>
      <c r="C207" s="1">
        <v>0.55902777777777779</v>
      </c>
      <c r="D207" s="3">
        <v>101.26</v>
      </c>
      <c r="E207" s="3" t="s">
        <v>9</v>
      </c>
      <c r="F207">
        <v>0</v>
      </c>
    </row>
    <row r="208" spans="1:6" x14ac:dyDescent="0.3">
      <c r="A208" t="s">
        <v>45</v>
      </c>
      <c r="B208" s="2">
        <v>44927</v>
      </c>
      <c r="C208" s="1">
        <v>0.56041666666666667</v>
      </c>
      <c r="D208" s="3">
        <v>52.8</v>
      </c>
      <c r="E208" s="3" t="s">
        <v>8</v>
      </c>
      <c r="F208">
        <v>0</v>
      </c>
    </row>
    <row r="209" spans="1:6" x14ac:dyDescent="0.3">
      <c r="A209" t="s">
        <v>48</v>
      </c>
      <c r="B209" s="2">
        <v>44927</v>
      </c>
      <c r="C209" s="1">
        <v>0.56111111111111112</v>
      </c>
      <c r="D209" s="3">
        <v>72.88</v>
      </c>
      <c r="E209" s="3" t="s">
        <v>6</v>
      </c>
      <c r="F209">
        <v>0</v>
      </c>
    </row>
    <row r="210" spans="1:6" x14ac:dyDescent="0.3">
      <c r="A210" t="s">
        <v>340</v>
      </c>
      <c r="B210" s="2">
        <v>44927</v>
      </c>
      <c r="C210" s="1">
        <v>0.56180555555555556</v>
      </c>
      <c r="D210" s="3">
        <v>28.02</v>
      </c>
      <c r="E210" s="3" t="s">
        <v>8</v>
      </c>
      <c r="F210">
        <v>0</v>
      </c>
    </row>
    <row r="211" spans="1:6" x14ac:dyDescent="0.3">
      <c r="A211" t="s">
        <v>296</v>
      </c>
      <c r="B211" s="2">
        <v>44928</v>
      </c>
      <c r="C211" s="1">
        <v>0.5625</v>
      </c>
      <c r="D211" s="3">
        <v>59.39</v>
      </c>
      <c r="E211" s="3" t="s">
        <v>6</v>
      </c>
      <c r="F211">
        <v>1</v>
      </c>
    </row>
    <row r="212" spans="1:6" x14ac:dyDescent="0.3">
      <c r="A212" t="s">
        <v>430</v>
      </c>
      <c r="B212" s="2">
        <v>44927</v>
      </c>
      <c r="C212" s="1">
        <v>0.56319444444444444</v>
      </c>
      <c r="D212" s="3">
        <v>72.61</v>
      </c>
      <c r="E212" s="3" t="s">
        <v>9</v>
      </c>
      <c r="F212">
        <v>0</v>
      </c>
    </row>
    <row r="213" spans="1:6" x14ac:dyDescent="0.3">
      <c r="A213" t="s">
        <v>201</v>
      </c>
      <c r="B213" s="2">
        <v>44927</v>
      </c>
      <c r="C213" s="1">
        <v>0.56388888888888888</v>
      </c>
      <c r="D213" s="3">
        <v>54.83</v>
      </c>
      <c r="E213" s="3" t="s">
        <v>6</v>
      </c>
      <c r="F213">
        <v>0</v>
      </c>
    </row>
    <row r="214" spans="1:6" x14ac:dyDescent="0.3">
      <c r="A214" t="s">
        <v>94</v>
      </c>
      <c r="B214" s="2">
        <v>44929</v>
      </c>
      <c r="C214" s="1">
        <v>0.56597222222222221</v>
      </c>
      <c r="D214" s="3">
        <v>74.75</v>
      </c>
      <c r="E214" s="3" t="s">
        <v>8</v>
      </c>
      <c r="F214">
        <v>0</v>
      </c>
    </row>
    <row r="215" spans="1:6" x14ac:dyDescent="0.3">
      <c r="A215" t="s">
        <v>276</v>
      </c>
      <c r="B215" s="2">
        <v>44927</v>
      </c>
      <c r="C215" s="1">
        <v>0.56666666666666665</v>
      </c>
      <c r="D215" s="3">
        <v>52.92</v>
      </c>
      <c r="E215" s="3" t="s">
        <v>6</v>
      </c>
      <c r="F215">
        <v>1</v>
      </c>
    </row>
    <row r="216" spans="1:6" x14ac:dyDescent="0.3">
      <c r="A216" t="s">
        <v>152</v>
      </c>
      <c r="B216" s="2">
        <v>44928</v>
      </c>
      <c r="C216" s="1">
        <v>0.56666666666666665</v>
      </c>
      <c r="D216" s="3">
        <v>34.07</v>
      </c>
      <c r="E216" s="3" t="s">
        <v>7</v>
      </c>
      <c r="F216">
        <v>0</v>
      </c>
    </row>
    <row r="217" spans="1:6" x14ac:dyDescent="0.3">
      <c r="A217" t="s">
        <v>504</v>
      </c>
      <c r="B217" s="2">
        <v>44928</v>
      </c>
      <c r="C217" s="1">
        <v>0.56666666666666665</v>
      </c>
      <c r="D217" s="3">
        <v>137.19999999999999</v>
      </c>
      <c r="E217" s="3" t="s">
        <v>6</v>
      </c>
      <c r="F217">
        <v>1</v>
      </c>
    </row>
    <row r="218" spans="1:6" x14ac:dyDescent="0.3">
      <c r="A218" t="s">
        <v>28</v>
      </c>
      <c r="B218" s="2">
        <v>44927</v>
      </c>
      <c r="C218" s="1">
        <v>0.56736111111111109</v>
      </c>
      <c r="D218" s="3">
        <v>52.55</v>
      </c>
      <c r="E218" s="3" t="s">
        <v>6</v>
      </c>
      <c r="F218">
        <v>1</v>
      </c>
    </row>
    <row r="219" spans="1:6" x14ac:dyDescent="0.3">
      <c r="A219" t="s">
        <v>268</v>
      </c>
      <c r="B219" s="2">
        <v>44927</v>
      </c>
      <c r="C219" s="1">
        <v>0.56944444444444442</v>
      </c>
      <c r="D219" s="3">
        <v>91.09</v>
      </c>
      <c r="E219" s="3" t="s">
        <v>9</v>
      </c>
      <c r="F219">
        <v>0</v>
      </c>
    </row>
    <row r="220" spans="1:6" x14ac:dyDescent="0.3">
      <c r="A220" t="s">
        <v>184</v>
      </c>
      <c r="B220" s="2">
        <v>44929</v>
      </c>
      <c r="C220" s="1">
        <v>0.5708333333333333</v>
      </c>
      <c r="D220" s="3">
        <v>76.33</v>
      </c>
      <c r="E220" s="3" t="s">
        <v>9</v>
      </c>
      <c r="F220">
        <v>0</v>
      </c>
    </row>
    <row r="221" spans="1:6" x14ac:dyDescent="0.3">
      <c r="A221" t="s">
        <v>90</v>
      </c>
      <c r="B221" s="2">
        <v>44928</v>
      </c>
      <c r="C221" s="1">
        <v>0.57291666666666663</v>
      </c>
      <c r="D221" s="3">
        <v>74.02</v>
      </c>
      <c r="E221" s="3" t="s">
        <v>6</v>
      </c>
      <c r="F221">
        <v>1</v>
      </c>
    </row>
    <row r="222" spans="1:6" x14ac:dyDescent="0.3">
      <c r="A222" t="s">
        <v>33</v>
      </c>
      <c r="B222" s="2">
        <v>44927</v>
      </c>
      <c r="C222" s="1">
        <v>0.57361111111111118</v>
      </c>
      <c r="D222" s="3">
        <v>58.07</v>
      </c>
      <c r="E222" s="3" t="s">
        <v>6</v>
      </c>
      <c r="F222">
        <v>0</v>
      </c>
    </row>
    <row r="223" spans="1:6" x14ac:dyDescent="0.3">
      <c r="A223" t="s">
        <v>100</v>
      </c>
      <c r="B223" s="2">
        <v>44928</v>
      </c>
      <c r="C223" s="1">
        <v>0.57361111111111118</v>
      </c>
      <c r="D223" s="3">
        <v>69.209999999999994</v>
      </c>
      <c r="E223" s="3" t="s">
        <v>6</v>
      </c>
      <c r="F223">
        <v>1</v>
      </c>
    </row>
    <row r="224" spans="1:6" x14ac:dyDescent="0.3">
      <c r="A224" t="s">
        <v>324</v>
      </c>
      <c r="B224" s="2">
        <v>44927</v>
      </c>
      <c r="C224" s="1">
        <v>0.57638888888888895</v>
      </c>
      <c r="D224" s="3">
        <v>40.67</v>
      </c>
      <c r="E224" s="3" t="s">
        <v>6</v>
      </c>
      <c r="F224">
        <v>0</v>
      </c>
    </row>
    <row r="225" spans="1:6" x14ac:dyDescent="0.3">
      <c r="A225" t="s">
        <v>67</v>
      </c>
      <c r="B225" s="2">
        <v>44928</v>
      </c>
      <c r="C225" s="1">
        <v>0.57638888888888895</v>
      </c>
      <c r="D225" s="3">
        <v>96.9</v>
      </c>
      <c r="E225" s="3" t="s">
        <v>6</v>
      </c>
      <c r="F225">
        <v>0</v>
      </c>
    </row>
    <row r="226" spans="1:6" x14ac:dyDescent="0.3">
      <c r="A226" t="s">
        <v>288</v>
      </c>
      <c r="B226" s="2">
        <v>44927</v>
      </c>
      <c r="C226" s="1">
        <v>0.57777777777777783</v>
      </c>
      <c r="D226" s="3">
        <v>60.74</v>
      </c>
      <c r="E226" s="3" t="s">
        <v>6</v>
      </c>
      <c r="F226">
        <v>0</v>
      </c>
    </row>
    <row r="227" spans="1:6" x14ac:dyDescent="0.3">
      <c r="A227" t="s">
        <v>69</v>
      </c>
      <c r="B227" s="2">
        <v>44928</v>
      </c>
      <c r="C227" s="1">
        <v>0.57777777777777783</v>
      </c>
      <c r="D227" s="3">
        <v>88.64</v>
      </c>
      <c r="E227" s="3" t="s">
        <v>6</v>
      </c>
      <c r="F227">
        <v>0</v>
      </c>
    </row>
    <row r="228" spans="1:6" x14ac:dyDescent="0.3">
      <c r="A228" t="s">
        <v>31</v>
      </c>
      <c r="B228" s="2">
        <v>44929</v>
      </c>
      <c r="C228" s="1">
        <v>0.57777777777777783</v>
      </c>
      <c r="D228" s="3">
        <v>76.23</v>
      </c>
      <c r="E228" s="3" t="s">
        <v>7</v>
      </c>
      <c r="F228">
        <v>0</v>
      </c>
    </row>
    <row r="229" spans="1:6" x14ac:dyDescent="0.3">
      <c r="A229" t="s">
        <v>170</v>
      </c>
      <c r="B229" s="2">
        <v>44928</v>
      </c>
      <c r="C229" s="1">
        <v>0.57986111111111105</v>
      </c>
      <c r="D229" s="3">
        <v>44.22</v>
      </c>
      <c r="E229" s="3" t="s">
        <v>6</v>
      </c>
      <c r="F229">
        <v>0</v>
      </c>
    </row>
    <row r="230" spans="1:6" x14ac:dyDescent="0.3">
      <c r="A230" t="s">
        <v>164</v>
      </c>
      <c r="B230" s="2">
        <v>44928</v>
      </c>
      <c r="C230" s="1">
        <v>0.5854166666666667</v>
      </c>
      <c r="D230" s="3">
        <v>70.47</v>
      </c>
      <c r="E230" s="3" t="s">
        <v>6</v>
      </c>
      <c r="F230">
        <v>0</v>
      </c>
    </row>
    <row r="231" spans="1:6" x14ac:dyDescent="0.3">
      <c r="A231" t="s">
        <v>206</v>
      </c>
      <c r="B231" s="2">
        <v>44928</v>
      </c>
      <c r="C231" s="1">
        <v>0.5854166666666667</v>
      </c>
      <c r="D231" s="3">
        <v>82.78</v>
      </c>
      <c r="E231" s="3" t="s">
        <v>6</v>
      </c>
      <c r="F231">
        <v>0</v>
      </c>
    </row>
    <row r="232" spans="1:6" x14ac:dyDescent="0.3">
      <c r="A232" t="s">
        <v>194</v>
      </c>
      <c r="B232" s="2">
        <v>44929</v>
      </c>
      <c r="C232" s="1">
        <v>0.5854166666666667</v>
      </c>
      <c r="D232" s="3">
        <v>45.25</v>
      </c>
      <c r="E232" s="3" t="s">
        <v>6</v>
      </c>
      <c r="F232">
        <v>0</v>
      </c>
    </row>
    <row r="233" spans="1:6" x14ac:dyDescent="0.3">
      <c r="A233" t="s">
        <v>413</v>
      </c>
      <c r="B233" s="2">
        <v>44928</v>
      </c>
      <c r="C233" s="1">
        <v>0.58611111111111114</v>
      </c>
      <c r="D233" s="3">
        <v>45.77</v>
      </c>
      <c r="E233" s="3" t="s">
        <v>9</v>
      </c>
      <c r="F233">
        <v>0</v>
      </c>
    </row>
    <row r="234" spans="1:6" x14ac:dyDescent="0.3">
      <c r="A234" t="s">
        <v>273</v>
      </c>
      <c r="B234" s="2">
        <v>44927</v>
      </c>
      <c r="C234" s="1">
        <v>0.58680555555555558</v>
      </c>
      <c r="D234" s="3">
        <v>65.06</v>
      </c>
      <c r="E234" s="3" t="s">
        <v>6</v>
      </c>
      <c r="F234">
        <v>0</v>
      </c>
    </row>
    <row r="235" spans="1:6" x14ac:dyDescent="0.3">
      <c r="A235" t="s">
        <v>89</v>
      </c>
      <c r="B235" s="2">
        <v>44927</v>
      </c>
      <c r="C235" s="1">
        <v>0.58750000000000002</v>
      </c>
      <c r="D235" s="3">
        <v>50.25</v>
      </c>
      <c r="E235" s="3" t="s">
        <v>6</v>
      </c>
      <c r="F235">
        <v>0</v>
      </c>
    </row>
    <row r="236" spans="1:6" x14ac:dyDescent="0.3">
      <c r="A236" t="s">
        <v>103</v>
      </c>
      <c r="B236" s="2">
        <v>44928</v>
      </c>
      <c r="C236" s="1">
        <v>0.58888888888888891</v>
      </c>
      <c r="D236" s="3">
        <v>76.760000000000005</v>
      </c>
      <c r="E236" s="3" t="s">
        <v>6</v>
      </c>
      <c r="F236">
        <v>0</v>
      </c>
    </row>
    <row r="237" spans="1:6" x14ac:dyDescent="0.3">
      <c r="A237" t="s">
        <v>246</v>
      </c>
      <c r="B237" s="2">
        <v>44927</v>
      </c>
      <c r="C237" s="1">
        <v>0.59097222222222223</v>
      </c>
      <c r="D237" s="3">
        <v>31.97</v>
      </c>
      <c r="E237" s="3" t="s">
        <v>7</v>
      </c>
      <c r="F237">
        <v>1</v>
      </c>
    </row>
    <row r="238" spans="1:6" x14ac:dyDescent="0.3">
      <c r="A238" t="s">
        <v>11</v>
      </c>
      <c r="B238" s="2">
        <v>44927</v>
      </c>
      <c r="C238" s="1">
        <v>0.59166666666666667</v>
      </c>
      <c r="D238" s="3">
        <v>65.84</v>
      </c>
      <c r="E238" s="3" t="s">
        <v>6</v>
      </c>
      <c r="F238">
        <v>1</v>
      </c>
    </row>
    <row r="239" spans="1:6" x14ac:dyDescent="0.3">
      <c r="A239" t="s">
        <v>211</v>
      </c>
      <c r="B239" s="2">
        <v>44928</v>
      </c>
      <c r="C239" s="1">
        <v>0.59166666666666667</v>
      </c>
      <c r="D239" s="3">
        <v>54.35</v>
      </c>
      <c r="E239" s="3" t="s">
        <v>6</v>
      </c>
      <c r="F239">
        <v>0</v>
      </c>
    </row>
    <row r="240" spans="1:6" x14ac:dyDescent="0.3">
      <c r="A240" t="s">
        <v>112</v>
      </c>
      <c r="B240" s="2">
        <v>44927</v>
      </c>
      <c r="C240" s="1">
        <v>0.59375</v>
      </c>
      <c r="D240" s="3">
        <v>39.479999999999997</v>
      </c>
      <c r="E240" s="3" t="s">
        <v>6</v>
      </c>
      <c r="F240">
        <v>0</v>
      </c>
    </row>
    <row r="241" spans="1:6" x14ac:dyDescent="0.3">
      <c r="A241" t="s">
        <v>243</v>
      </c>
      <c r="B241" s="2">
        <v>44928</v>
      </c>
      <c r="C241" s="1">
        <v>0.59444444444444444</v>
      </c>
      <c r="D241" s="3">
        <v>64.69</v>
      </c>
      <c r="E241" s="3" t="s">
        <v>9</v>
      </c>
      <c r="F241">
        <v>0</v>
      </c>
    </row>
    <row r="242" spans="1:6" x14ac:dyDescent="0.3">
      <c r="A242" t="s">
        <v>278</v>
      </c>
      <c r="B242" s="2">
        <v>44927</v>
      </c>
      <c r="C242" s="1">
        <v>0.59583333333333333</v>
      </c>
      <c r="D242" s="3">
        <v>79.44</v>
      </c>
      <c r="E242" s="3" t="s">
        <v>6</v>
      </c>
      <c r="F242">
        <v>0</v>
      </c>
    </row>
    <row r="243" spans="1:6" x14ac:dyDescent="0.3">
      <c r="A243" t="s">
        <v>219</v>
      </c>
      <c r="B243" s="2">
        <v>44928</v>
      </c>
      <c r="C243" s="1">
        <v>0.59583333333333333</v>
      </c>
      <c r="D243" s="3">
        <v>65.25</v>
      </c>
      <c r="E243" s="3" t="s">
        <v>7</v>
      </c>
      <c r="F243">
        <v>0</v>
      </c>
    </row>
    <row r="244" spans="1:6" x14ac:dyDescent="0.3">
      <c r="A244" t="s">
        <v>159</v>
      </c>
      <c r="B244" s="2">
        <v>44929</v>
      </c>
      <c r="C244" s="1">
        <v>0.59583333333333333</v>
      </c>
      <c r="D244" s="3">
        <v>56.17</v>
      </c>
      <c r="E244" s="3" t="s">
        <v>6</v>
      </c>
      <c r="F244">
        <v>1</v>
      </c>
    </row>
    <row r="245" spans="1:6" x14ac:dyDescent="0.3">
      <c r="A245" t="s">
        <v>133</v>
      </c>
      <c r="B245" s="2">
        <v>44927</v>
      </c>
      <c r="C245" s="1">
        <v>0.59722222222222221</v>
      </c>
      <c r="D245" s="3">
        <v>64</v>
      </c>
      <c r="E245" s="3" t="s">
        <v>6</v>
      </c>
      <c r="F245">
        <v>0</v>
      </c>
    </row>
    <row r="246" spans="1:6" x14ac:dyDescent="0.3">
      <c r="A246" t="s">
        <v>187</v>
      </c>
      <c r="B246" s="2">
        <v>44929</v>
      </c>
      <c r="C246" s="1">
        <v>0.59791666666666665</v>
      </c>
      <c r="D246" s="3">
        <v>59</v>
      </c>
      <c r="E246" s="3" t="s">
        <v>6</v>
      </c>
      <c r="F246">
        <v>1</v>
      </c>
    </row>
    <row r="247" spans="1:6" x14ac:dyDescent="0.3">
      <c r="A247" t="s">
        <v>465</v>
      </c>
      <c r="B247" s="2">
        <v>44927</v>
      </c>
      <c r="C247" s="1">
        <v>0.59930555555555554</v>
      </c>
      <c r="D247" s="3">
        <v>79.8</v>
      </c>
      <c r="E247" s="3" t="s">
        <v>6</v>
      </c>
      <c r="F247">
        <v>1</v>
      </c>
    </row>
    <row r="248" spans="1:6" x14ac:dyDescent="0.3">
      <c r="A248" t="s">
        <v>232</v>
      </c>
      <c r="B248" s="2">
        <v>44928</v>
      </c>
      <c r="C248" s="1">
        <v>0.59930555555555554</v>
      </c>
      <c r="D248" s="3">
        <v>74.86</v>
      </c>
      <c r="E248" s="3" t="s">
        <v>6</v>
      </c>
      <c r="F248">
        <v>1</v>
      </c>
    </row>
    <row r="249" spans="1:6" x14ac:dyDescent="0.3">
      <c r="A249" t="s">
        <v>338</v>
      </c>
      <c r="B249" s="2">
        <v>44927</v>
      </c>
      <c r="C249" s="1">
        <v>0.60069444444444442</v>
      </c>
      <c r="D249" s="3">
        <v>53.35</v>
      </c>
      <c r="E249" s="3" t="s">
        <v>7</v>
      </c>
      <c r="F249">
        <v>1</v>
      </c>
    </row>
    <row r="250" spans="1:6" x14ac:dyDescent="0.3">
      <c r="A250" t="s">
        <v>77</v>
      </c>
      <c r="B250" s="2">
        <v>44929</v>
      </c>
      <c r="C250" s="1">
        <v>0.60069444444444442</v>
      </c>
      <c r="D250" s="3">
        <v>71.91</v>
      </c>
      <c r="E250" s="3" t="s">
        <v>9</v>
      </c>
      <c r="F250">
        <v>0</v>
      </c>
    </row>
    <row r="251" spans="1:6" x14ac:dyDescent="0.3">
      <c r="A251" t="s">
        <v>503</v>
      </c>
      <c r="B251" s="2">
        <v>44929</v>
      </c>
      <c r="C251" s="1">
        <v>0.60069444444444442</v>
      </c>
      <c r="D251" s="3">
        <v>62.33</v>
      </c>
      <c r="E251" s="3" t="s">
        <v>6</v>
      </c>
      <c r="F251">
        <v>0</v>
      </c>
    </row>
    <row r="252" spans="1:6" x14ac:dyDescent="0.3">
      <c r="A252" t="s">
        <v>175</v>
      </c>
      <c r="B252" s="2">
        <v>44928</v>
      </c>
      <c r="C252" s="1">
        <v>0.60138888888888886</v>
      </c>
      <c r="D252" s="3">
        <v>62.22</v>
      </c>
      <c r="E252" s="3" t="s">
        <v>6</v>
      </c>
      <c r="F252">
        <v>0</v>
      </c>
    </row>
    <row r="253" spans="1:6" x14ac:dyDescent="0.3">
      <c r="A253" t="s">
        <v>339</v>
      </c>
      <c r="B253" s="2">
        <v>44929</v>
      </c>
      <c r="C253" s="1">
        <v>0.60138888888888886</v>
      </c>
      <c r="D253" s="3">
        <v>145.19999999999999</v>
      </c>
      <c r="E253" s="3" t="s">
        <v>8</v>
      </c>
      <c r="F253">
        <v>1</v>
      </c>
    </row>
    <row r="254" spans="1:6" x14ac:dyDescent="0.3">
      <c r="A254" t="s">
        <v>436</v>
      </c>
      <c r="B254" s="2">
        <v>44929</v>
      </c>
      <c r="C254" s="1">
        <v>0.6020833333333333</v>
      </c>
      <c r="D254" s="3">
        <v>78.87</v>
      </c>
      <c r="E254" s="3" t="s">
        <v>8</v>
      </c>
      <c r="F254">
        <v>0</v>
      </c>
    </row>
    <row r="255" spans="1:6" x14ac:dyDescent="0.3">
      <c r="A255" t="s">
        <v>140</v>
      </c>
      <c r="B255" s="2">
        <v>44928</v>
      </c>
      <c r="C255" s="1">
        <v>0.60555555555555551</v>
      </c>
      <c r="D255" s="3">
        <v>73.599999999999994</v>
      </c>
      <c r="E255" s="3" t="s">
        <v>6</v>
      </c>
      <c r="F255">
        <v>0</v>
      </c>
    </row>
    <row r="256" spans="1:6" x14ac:dyDescent="0.3">
      <c r="A256" t="s">
        <v>84</v>
      </c>
      <c r="B256" s="2">
        <v>44929</v>
      </c>
      <c r="C256" s="1">
        <v>0.60833333333333328</v>
      </c>
      <c r="D256" s="3">
        <v>26.28</v>
      </c>
      <c r="E256" s="3" t="s">
        <v>6</v>
      </c>
      <c r="F256">
        <v>0</v>
      </c>
    </row>
    <row r="257" spans="1:6" x14ac:dyDescent="0.3">
      <c r="A257" t="s">
        <v>87</v>
      </c>
      <c r="B257" s="2">
        <v>44929</v>
      </c>
      <c r="C257" s="1">
        <v>0.60972222222222217</v>
      </c>
      <c r="D257" s="3">
        <v>74.349999999999994</v>
      </c>
      <c r="E257" s="3" t="s">
        <v>6</v>
      </c>
      <c r="F257">
        <v>1</v>
      </c>
    </row>
    <row r="258" spans="1:6" x14ac:dyDescent="0.3">
      <c r="A258" t="s">
        <v>179</v>
      </c>
      <c r="B258" s="2">
        <v>44927</v>
      </c>
      <c r="C258" s="1">
        <v>0.61249999999999993</v>
      </c>
      <c r="D258" s="3">
        <v>165.79</v>
      </c>
      <c r="E258" s="3" t="s">
        <v>6</v>
      </c>
      <c r="F258">
        <v>0</v>
      </c>
    </row>
    <row r="259" spans="1:6" x14ac:dyDescent="0.3">
      <c r="A259" t="s">
        <v>477</v>
      </c>
      <c r="B259" s="2">
        <v>44928</v>
      </c>
      <c r="C259" s="1">
        <v>0.61388888888888882</v>
      </c>
      <c r="D259" s="3">
        <v>77.73</v>
      </c>
      <c r="E259" s="3" t="s">
        <v>9</v>
      </c>
      <c r="F259">
        <v>0</v>
      </c>
    </row>
    <row r="260" spans="1:6" x14ac:dyDescent="0.3">
      <c r="A260" t="s">
        <v>225</v>
      </c>
      <c r="B260" s="2">
        <v>44929</v>
      </c>
      <c r="C260" s="1">
        <v>0.61388888888888882</v>
      </c>
      <c r="D260" s="3">
        <v>96.83</v>
      </c>
      <c r="E260" s="3" t="s">
        <v>9</v>
      </c>
      <c r="F260">
        <v>0</v>
      </c>
    </row>
    <row r="261" spans="1:6" x14ac:dyDescent="0.3">
      <c r="A261" t="s">
        <v>396</v>
      </c>
      <c r="B261" s="2">
        <v>44929</v>
      </c>
      <c r="C261" s="1">
        <v>0.61388888888888882</v>
      </c>
      <c r="D261" s="3">
        <v>51.73</v>
      </c>
      <c r="E261" s="3" t="s">
        <v>6</v>
      </c>
      <c r="F261">
        <v>0</v>
      </c>
    </row>
    <row r="262" spans="1:6" x14ac:dyDescent="0.3">
      <c r="A262" t="s">
        <v>139</v>
      </c>
      <c r="B262" s="2">
        <v>44928</v>
      </c>
      <c r="C262" s="1">
        <v>0.61458333333333337</v>
      </c>
      <c r="D262" s="3">
        <v>72.42</v>
      </c>
      <c r="E262" s="3" t="s">
        <v>6</v>
      </c>
      <c r="F262">
        <v>1</v>
      </c>
    </row>
    <row r="263" spans="1:6" x14ac:dyDescent="0.3">
      <c r="A263" t="s">
        <v>392</v>
      </c>
      <c r="B263" s="2">
        <v>44928</v>
      </c>
      <c r="C263" s="1">
        <v>0.61458333333333337</v>
      </c>
      <c r="D263" s="3">
        <v>38.03</v>
      </c>
      <c r="E263" s="3" t="s">
        <v>6</v>
      </c>
      <c r="F263">
        <v>0</v>
      </c>
    </row>
    <row r="264" spans="1:6" x14ac:dyDescent="0.3">
      <c r="A264" t="s">
        <v>25</v>
      </c>
      <c r="B264" s="2">
        <v>44929</v>
      </c>
      <c r="C264" s="1">
        <v>0.61458333333333337</v>
      </c>
      <c r="D264" s="3">
        <v>82.12</v>
      </c>
      <c r="E264" s="3" t="s">
        <v>6</v>
      </c>
      <c r="F264">
        <v>0</v>
      </c>
    </row>
    <row r="265" spans="1:6" x14ac:dyDescent="0.3">
      <c r="A265" t="s">
        <v>114</v>
      </c>
      <c r="B265" s="2">
        <v>44929</v>
      </c>
      <c r="C265" s="1">
        <v>0.61458333333333337</v>
      </c>
      <c r="D265" s="3">
        <v>55.75</v>
      </c>
      <c r="E265" s="3" t="s">
        <v>6</v>
      </c>
      <c r="F265">
        <v>0</v>
      </c>
    </row>
    <row r="266" spans="1:6" x14ac:dyDescent="0.3">
      <c r="A266" t="s">
        <v>78</v>
      </c>
      <c r="B266" s="2">
        <v>44928</v>
      </c>
      <c r="C266" s="1">
        <v>0.61527777777777781</v>
      </c>
      <c r="D266" s="3">
        <v>40.58</v>
      </c>
      <c r="E266" s="3" t="s">
        <v>7</v>
      </c>
      <c r="F266">
        <v>0</v>
      </c>
    </row>
    <row r="267" spans="1:6" x14ac:dyDescent="0.3">
      <c r="A267" t="s">
        <v>136</v>
      </c>
      <c r="B267" s="2">
        <v>44929</v>
      </c>
      <c r="C267" s="1">
        <v>0.61527777777777781</v>
      </c>
      <c r="D267" s="3">
        <v>51.18</v>
      </c>
      <c r="E267" s="3" t="s">
        <v>6</v>
      </c>
      <c r="F267">
        <v>0</v>
      </c>
    </row>
    <row r="268" spans="1:6" x14ac:dyDescent="0.3">
      <c r="A268" t="s">
        <v>157</v>
      </c>
      <c r="B268" s="2">
        <v>44928</v>
      </c>
      <c r="C268" s="1">
        <v>0.61736111111111114</v>
      </c>
      <c r="D268" s="3">
        <v>30.82</v>
      </c>
      <c r="E268" s="3" t="s">
        <v>6</v>
      </c>
      <c r="F268">
        <v>0</v>
      </c>
    </row>
    <row r="269" spans="1:6" x14ac:dyDescent="0.3">
      <c r="A269" t="s">
        <v>321</v>
      </c>
      <c r="B269" s="2">
        <v>44929</v>
      </c>
      <c r="C269" s="1">
        <v>0.61875000000000002</v>
      </c>
      <c r="D269" s="3">
        <v>84.85</v>
      </c>
      <c r="E269" s="3" t="s">
        <v>6</v>
      </c>
      <c r="F269">
        <v>1</v>
      </c>
    </row>
    <row r="270" spans="1:6" x14ac:dyDescent="0.3">
      <c r="A270" t="s">
        <v>281</v>
      </c>
      <c r="B270" s="2">
        <v>44928</v>
      </c>
      <c r="C270" s="1">
        <v>0.61944444444444446</v>
      </c>
      <c r="D270" s="3">
        <v>98.36</v>
      </c>
      <c r="E270" s="3" t="s">
        <v>6</v>
      </c>
      <c r="F270">
        <v>0</v>
      </c>
    </row>
    <row r="271" spans="1:6" x14ac:dyDescent="0.3">
      <c r="A271" t="s">
        <v>200</v>
      </c>
      <c r="B271" s="2">
        <v>44928</v>
      </c>
      <c r="C271" s="1">
        <v>0.62013888888888891</v>
      </c>
      <c r="D271" s="3">
        <v>43.46</v>
      </c>
      <c r="E271" s="3" t="s">
        <v>6</v>
      </c>
      <c r="F271">
        <v>0</v>
      </c>
    </row>
    <row r="272" spans="1:6" x14ac:dyDescent="0.3">
      <c r="A272" t="s">
        <v>485</v>
      </c>
      <c r="B272" s="2">
        <v>44928</v>
      </c>
      <c r="C272" s="1">
        <v>0.62013888888888891</v>
      </c>
      <c r="D272" s="3">
        <v>57.73</v>
      </c>
      <c r="E272" s="3" t="s">
        <v>7</v>
      </c>
      <c r="F272">
        <v>0</v>
      </c>
    </row>
    <row r="273" spans="1:6" x14ac:dyDescent="0.3">
      <c r="A273" t="s">
        <v>441</v>
      </c>
      <c r="B273" s="2">
        <v>44927</v>
      </c>
      <c r="C273" s="1">
        <v>0.62083333333333335</v>
      </c>
      <c r="D273" s="3">
        <v>62.78</v>
      </c>
      <c r="E273" s="3" t="s">
        <v>7</v>
      </c>
      <c r="F273">
        <v>0</v>
      </c>
    </row>
    <row r="274" spans="1:6" x14ac:dyDescent="0.3">
      <c r="A274" t="s">
        <v>202</v>
      </c>
      <c r="B274" s="2">
        <v>44929</v>
      </c>
      <c r="C274" s="1">
        <v>0.62222222222222223</v>
      </c>
      <c r="D274" s="3">
        <v>59.08</v>
      </c>
      <c r="E274" s="3" t="s">
        <v>7</v>
      </c>
      <c r="F274">
        <v>0</v>
      </c>
    </row>
    <row r="275" spans="1:6" x14ac:dyDescent="0.3">
      <c r="A275" t="s">
        <v>302</v>
      </c>
      <c r="B275" s="2">
        <v>44927</v>
      </c>
      <c r="C275" s="1">
        <v>0.62291666666666667</v>
      </c>
      <c r="D275" s="3">
        <v>41.38</v>
      </c>
      <c r="E275" s="3" t="s">
        <v>7</v>
      </c>
      <c r="F275">
        <v>1</v>
      </c>
    </row>
    <row r="276" spans="1:6" x14ac:dyDescent="0.3">
      <c r="A276" t="s">
        <v>95</v>
      </c>
      <c r="B276" s="2">
        <v>44929</v>
      </c>
      <c r="C276" s="1">
        <v>0.62361111111111112</v>
      </c>
      <c r="D276" s="3">
        <v>61.78</v>
      </c>
      <c r="E276" s="3" t="s">
        <v>7</v>
      </c>
      <c r="F276">
        <v>0</v>
      </c>
    </row>
    <row r="277" spans="1:6" x14ac:dyDescent="0.3">
      <c r="A277" t="s">
        <v>116</v>
      </c>
      <c r="B277" s="2">
        <v>44928</v>
      </c>
      <c r="C277" s="1">
        <v>0.625</v>
      </c>
      <c r="D277" s="3">
        <v>110.39</v>
      </c>
      <c r="E277" s="3" t="s">
        <v>6</v>
      </c>
      <c r="F277">
        <v>1</v>
      </c>
    </row>
    <row r="278" spans="1:6" x14ac:dyDescent="0.3">
      <c r="A278" t="s">
        <v>419</v>
      </c>
      <c r="B278" s="2">
        <v>44928</v>
      </c>
      <c r="C278" s="1">
        <v>0.625</v>
      </c>
      <c r="D278" s="3">
        <v>38.840000000000003</v>
      </c>
      <c r="E278" s="3" t="s">
        <v>6</v>
      </c>
      <c r="F278">
        <v>0</v>
      </c>
    </row>
    <row r="279" spans="1:6" x14ac:dyDescent="0.3">
      <c r="A279" t="s">
        <v>73</v>
      </c>
      <c r="B279" s="2">
        <v>44928</v>
      </c>
      <c r="C279" s="1">
        <v>0.62569444444444444</v>
      </c>
      <c r="D279" s="3">
        <v>42.74</v>
      </c>
      <c r="E279" s="3" t="s">
        <v>6</v>
      </c>
      <c r="F279">
        <v>0</v>
      </c>
    </row>
    <row r="280" spans="1:6" x14ac:dyDescent="0.3">
      <c r="A280" t="s">
        <v>32</v>
      </c>
      <c r="B280" s="2">
        <v>44927</v>
      </c>
      <c r="C280" s="1">
        <v>0.62638888888888888</v>
      </c>
      <c r="D280" s="3">
        <v>45.35</v>
      </c>
      <c r="E280" s="3" t="s">
        <v>6</v>
      </c>
      <c r="F280">
        <v>0</v>
      </c>
    </row>
    <row r="281" spans="1:6" x14ac:dyDescent="0.3">
      <c r="A281" t="s">
        <v>161</v>
      </c>
      <c r="B281" s="2">
        <v>44929</v>
      </c>
      <c r="C281" s="1">
        <v>0.62777777777777777</v>
      </c>
      <c r="D281" s="3">
        <v>54.62</v>
      </c>
      <c r="E281" s="3" t="s">
        <v>6</v>
      </c>
      <c r="F281">
        <v>1</v>
      </c>
    </row>
    <row r="282" spans="1:6" x14ac:dyDescent="0.3">
      <c r="A282" t="s">
        <v>259</v>
      </c>
      <c r="B282" s="2">
        <v>44927</v>
      </c>
      <c r="C282" s="1">
        <v>0.62916666666666665</v>
      </c>
      <c r="D282" s="3">
        <v>68.64</v>
      </c>
      <c r="E282" s="3" t="s">
        <v>6</v>
      </c>
      <c r="F282">
        <v>1</v>
      </c>
    </row>
    <row r="283" spans="1:6" x14ac:dyDescent="0.3">
      <c r="A283" t="s">
        <v>127</v>
      </c>
      <c r="B283" s="2">
        <v>44927</v>
      </c>
      <c r="C283" s="1">
        <v>0.63055555555555554</v>
      </c>
      <c r="D283" s="3">
        <v>85.54</v>
      </c>
      <c r="E283" s="3" t="s">
        <v>9</v>
      </c>
      <c r="F283">
        <v>1</v>
      </c>
    </row>
    <row r="284" spans="1:6" x14ac:dyDescent="0.3">
      <c r="A284" t="s">
        <v>333</v>
      </c>
      <c r="B284" s="2">
        <v>44927</v>
      </c>
      <c r="C284" s="1">
        <v>0.63055555555555554</v>
      </c>
      <c r="D284" s="3">
        <v>64.55</v>
      </c>
      <c r="E284" s="3" t="s">
        <v>6</v>
      </c>
      <c r="F284">
        <v>0</v>
      </c>
    </row>
    <row r="285" spans="1:6" x14ac:dyDescent="0.3">
      <c r="A285" t="s">
        <v>359</v>
      </c>
      <c r="B285" s="2">
        <v>44928</v>
      </c>
      <c r="C285" s="1">
        <v>0.63055555555555554</v>
      </c>
      <c r="D285" s="3">
        <v>53.14</v>
      </c>
      <c r="E285" s="3" t="s">
        <v>8</v>
      </c>
      <c r="F285">
        <v>0</v>
      </c>
    </row>
    <row r="286" spans="1:6" x14ac:dyDescent="0.3">
      <c r="A286" t="s">
        <v>490</v>
      </c>
      <c r="B286" s="2">
        <v>44929</v>
      </c>
      <c r="C286" s="1">
        <v>0.63055555555555554</v>
      </c>
      <c r="D286" s="3">
        <v>77.150000000000006</v>
      </c>
      <c r="E286" s="3" t="s">
        <v>7</v>
      </c>
      <c r="F286">
        <v>0</v>
      </c>
    </row>
    <row r="287" spans="1:6" x14ac:dyDescent="0.3">
      <c r="A287" t="s">
        <v>325</v>
      </c>
      <c r="B287" s="2">
        <v>44928</v>
      </c>
      <c r="C287" s="1">
        <v>0.63124999999999998</v>
      </c>
      <c r="D287" s="3">
        <v>58.04</v>
      </c>
      <c r="E287" s="3" t="s">
        <v>6</v>
      </c>
      <c r="F287">
        <v>0</v>
      </c>
    </row>
    <row r="288" spans="1:6" x14ac:dyDescent="0.3">
      <c r="A288" t="s">
        <v>412</v>
      </c>
      <c r="B288" s="2">
        <v>44928</v>
      </c>
      <c r="C288" s="1">
        <v>0.63124999999999998</v>
      </c>
      <c r="D288" s="3">
        <v>58.94</v>
      </c>
      <c r="E288" s="3" t="s">
        <v>6</v>
      </c>
      <c r="F288">
        <v>0</v>
      </c>
    </row>
    <row r="289" spans="1:6" x14ac:dyDescent="0.3">
      <c r="A289" t="s">
        <v>238</v>
      </c>
      <c r="B289" s="2">
        <v>44929</v>
      </c>
      <c r="C289" s="1">
        <v>0.63194444444444442</v>
      </c>
      <c r="D289" s="3">
        <v>70.430000000000007</v>
      </c>
      <c r="E289" s="3" t="s">
        <v>6</v>
      </c>
      <c r="F289">
        <v>0</v>
      </c>
    </row>
    <row r="290" spans="1:6" x14ac:dyDescent="0.3">
      <c r="A290" t="s">
        <v>318</v>
      </c>
      <c r="B290" s="2">
        <v>44928</v>
      </c>
      <c r="C290" s="1">
        <v>0.63263888888888886</v>
      </c>
      <c r="D290" s="3">
        <v>60.01</v>
      </c>
      <c r="E290" s="3" t="s">
        <v>6</v>
      </c>
      <c r="F290">
        <v>1</v>
      </c>
    </row>
    <row r="291" spans="1:6" x14ac:dyDescent="0.3">
      <c r="A291" t="s">
        <v>344</v>
      </c>
      <c r="B291" s="2">
        <v>44928</v>
      </c>
      <c r="C291" s="1">
        <v>0.6333333333333333</v>
      </c>
      <c r="D291" s="3">
        <v>145.72999999999999</v>
      </c>
      <c r="E291" s="3" t="s">
        <v>6</v>
      </c>
      <c r="F291">
        <v>0</v>
      </c>
    </row>
    <row r="292" spans="1:6" x14ac:dyDescent="0.3">
      <c r="A292" t="s">
        <v>197</v>
      </c>
      <c r="B292" s="2">
        <v>44927</v>
      </c>
      <c r="C292" s="1">
        <v>0.63402777777777775</v>
      </c>
      <c r="D292" s="3">
        <v>47.21</v>
      </c>
      <c r="E292" s="3" t="s">
        <v>6</v>
      </c>
      <c r="F292">
        <v>0</v>
      </c>
    </row>
    <row r="293" spans="1:6" x14ac:dyDescent="0.3">
      <c r="A293" t="s">
        <v>299</v>
      </c>
      <c r="B293" s="2">
        <v>44927</v>
      </c>
      <c r="C293" s="1">
        <v>0.63541666666666663</v>
      </c>
      <c r="D293" s="3">
        <v>58.64</v>
      </c>
      <c r="E293" s="3" t="s">
        <v>6</v>
      </c>
      <c r="F293">
        <v>1</v>
      </c>
    </row>
    <row r="294" spans="1:6" x14ac:dyDescent="0.3">
      <c r="A294" t="s">
        <v>378</v>
      </c>
      <c r="B294" s="2">
        <v>44928</v>
      </c>
      <c r="C294" s="1">
        <v>0.63680555555555551</v>
      </c>
      <c r="D294" s="3">
        <v>58.87</v>
      </c>
      <c r="E294" s="3" t="s">
        <v>6</v>
      </c>
      <c r="F294">
        <v>0</v>
      </c>
    </row>
    <row r="295" spans="1:6" x14ac:dyDescent="0.3">
      <c r="A295" t="s">
        <v>452</v>
      </c>
      <c r="B295" s="2">
        <v>44927</v>
      </c>
      <c r="C295" s="1">
        <v>0.64097222222222217</v>
      </c>
      <c r="D295" s="3">
        <v>63.96</v>
      </c>
      <c r="E295" s="3" t="s">
        <v>7</v>
      </c>
      <c r="F295">
        <v>0</v>
      </c>
    </row>
    <row r="296" spans="1:6" x14ac:dyDescent="0.3">
      <c r="A296" t="s">
        <v>377</v>
      </c>
      <c r="B296" s="2">
        <v>44928</v>
      </c>
      <c r="C296" s="1">
        <v>0.64097222222222217</v>
      </c>
      <c r="D296" s="3">
        <v>47.12</v>
      </c>
      <c r="E296" s="3" t="s">
        <v>7</v>
      </c>
      <c r="F296">
        <v>0</v>
      </c>
    </row>
    <row r="297" spans="1:6" x14ac:dyDescent="0.3">
      <c r="A297" t="s">
        <v>70</v>
      </c>
      <c r="B297" s="2">
        <v>44927</v>
      </c>
      <c r="C297" s="1">
        <v>0.64861111111111114</v>
      </c>
      <c r="D297" s="3">
        <v>67</v>
      </c>
      <c r="E297" s="3" t="s">
        <v>6</v>
      </c>
      <c r="F297">
        <v>0</v>
      </c>
    </row>
    <row r="298" spans="1:6" x14ac:dyDescent="0.3">
      <c r="A298" t="s">
        <v>493</v>
      </c>
      <c r="B298" s="2">
        <v>44927</v>
      </c>
      <c r="C298" s="1">
        <v>0.64930555555555558</v>
      </c>
      <c r="D298" s="3">
        <v>51.47</v>
      </c>
      <c r="E298" s="3" t="s">
        <v>6</v>
      </c>
      <c r="F298">
        <v>0</v>
      </c>
    </row>
    <row r="299" spans="1:6" x14ac:dyDescent="0.3">
      <c r="A299" t="s">
        <v>457</v>
      </c>
      <c r="B299" s="2">
        <v>44927</v>
      </c>
      <c r="C299" s="1">
        <v>0.65138888888888891</v>
      </c>
      <c r="D299" s="3">
        <v>55.84</v>
      </c>
      <c r="E299" s="3" t="s">
        <v>6</v>
      </c>
      <c r="F299">
        <v>0</v>
      </c>
    </row>
    <row r="300" spans="1:6" x14ac:dyDescent="0.3">
      <c r="A300" t="s">
        <v>169</v>
      </c>
      <c r="B300" s="2">
        <v>44929</v>
      </c>
      <c r="C300" s="1">
        <v>0.65208333333333335</v>
      </c>
      <c r="D300" s="3">
        <v>56.9</v>
      </c>
      <c r="E300" s="3" t="s">
        <v>6</v>
      </c>
      <c r="F300">
        <v>0</v>
      </c>
    </row>
    <row r="301" spans="1:6" x14ac:dyDescent="0.3">
      <c r="A301" t="s">
        <v>191</v>
      </c>
      <c r="B301" s="2">
        <v>44927</v>
      </c>
      <c r="C301" s="1">
        <v>0.65416666666666667</v>
      </c>
      <c r="D301" s="3">
        <v>50.2</v>
      </c>
      <c r="E301" s="3" t="s">
        <v>6</v>
      </c>
      <c r="F301">
        <v>1</v>
      </c>
    </row>
    <row r="302" spans="1:6" x14ac:dyDescent="0.3">
      <c r="A302" t="s">
        <v>249</v>
      </c>
      <c r="B302" s="2">
        <v>44929</v>
      </c>
      <c r="C302" s="1">
        <v>0.65486111111111112</v>
      </c>
      <c r="D302" s="3">
        <v>55.29</v>
      </c>
      <c r="E302" s="3" t="s">
        <v>6</v>
      </c>
      <c r="F302">
        <v>0</v>
      </c>
    </row>
    <row r="303" spans="1:6" x14ac:dyDescent="0.3">
      <c r="A303" t="s">
        <v>469</v>
      </c>
      <c r="B303" s="2">
        <v>44928</v>
      </c>
      <c r="C303" s="1">
        <v>0.65555555555555556</v>
      </c>
      <c r="D303" s="3">
        <v>60.24</v>
      </c>
      <c r="E303" s="3" t="s">
        <v>6</v>
      </c>
      <c r="F303">
        <v>1</v>
      </c>
    </row>
    <row r="304" spans="1:6" x14ac:dyDescent="0.3">
      <c r="A304" t="s">
        <v>434</v>
      </c>
      <c r="B304" s="2">
        <v>44929</v>
      </c>
      <c r="C304" s="1">
        <v>0.65625</v>
      </c>
      <c r="D304" s="3">
        <v>73.180000000000007</v>
      </c>
      <c r="E304" s="3" t="s">
        <v>8</v>
      </c>
      <c r="F304">
        <v>0</v>
      </c>
    </row>
    <row r="305" spans="1:6" x14ac:dyDescent="0.3">
      <c r="A305" t="s">
        <v>130</v>
      </c>
      <c r="B305" s="2">
        <v>44927</v>
      </c>
      <c r="C305" s="1">
        <v>0.65902777777777777</v>
      </c>
      <c r="D305" s="3">
        <v>36</v>
      </c>
      <c r="E305" s="3" t="s">
        <v>8</v>
      </c>
      <c r="F305">
        <v>0</v>
      </c>
    </row>
    <row r="306" spans="1:6" x14ac:dyDescent="0.3">
      <c r="A306" t="s">
        <v>56</v>
      </c>
      <c r="B306" s="2">
        <v>44927</v>
      </c>
      <c r="C306" s="1">
        <v>0.66041666666666665</v>
      </c>
      <c r="D306" s="3">
        <v>57.61</v>
      </c>
      <c r="E306" s="3" t="s">
        <v>6</v>
      </c>
      <c r="F306">
        <v>0</v>
      </c>
    </row>
    <row r="307" spans="1:6" x14ac:dyDescent="0.3">
      <c r="A307" t="s">
        <v>355</v>
      </c>
      <c r="B307" s="2">
        <v>44927</v>
      </c>
      <c r="C307" s="1">
        <v>0.66111111111111109</v>
      </c>
      <c r="D307" s="3">
        <v>28.36</v>
      </c>
      <c r="E307" s="3" t="s">
        <v>6</v>
      </c>
      <c r="F307">
        <v>1</v>
      </c>
    </row>
    <row r="308" spans="1:6" x14ac:dyDescent="0.3">
      <c r="A308" t="s">
        <v>440</v>
      </c>
      <c r="B308" s="2">
        <v>44928</v>
      </c>
      <c r="C308" s="1">
        <v>0.66111111111111109</v>
      </c>
      <c r="D308" s="3">
        <v>69.13</v>
      </c>
      <c r="E308" s="3" t="s">
        <v>7</v>
      </c>
      <c r="F308">
        <v>0</v>
      </c>
    </row>
    <row r="309" spans="1:6" x14ac:dyDescent="0.3">
      <c r="A309" t="s">
        <v>367</v>
      </c>
      <c r="B309" s="2">
        <v>44928</v>
      </c>
      <c r="C309" s="1">
        <v>0.66249999999999998</v>
      </c>
      <c r="D309" s="3">
        <v>70.5</v>
      </c>
      <c r="E309" s="3" t="s">
        <v>6</v>
      </c>
      <c r="F309">
        <v>0</v>
      </c>
    </row>
    <row r="310" spans="1:6" x14ac:dyDescent="0.3">
      <c r="A310" t="s">
        <v>86</v>
      </c>
      <c r="B310" s="2">
        <v>44927</v>
      </c>
      <c r="C310" s="1">
        <v>0.66388888888888886</v>
      </c>
      <c r="D310" s="3">
        <v>118.47</v>
      </c>
      <c r="E310" s="3" t="s">
        <v>8</v>
      </c>
      <c r="F310">
        <v>0</v>
      </c>
    </row>
    <row r="311" spans="1:6" x14ac:dyDescent="0.3">
      <c r="A311" t="s">
        <v>85</v>
      </c>
      <c r="B311" s="2">
        <v>44928</v>
      </c>
      <c r="C311" s="1">
        <v>0.6645833333333333</v>
      </c>
      <c r="D311" s="3">
        <v>61.91</v>
      </c>
      <c r="E311" s="3" t="s">
        <v>7</v>
      </c>
      <c r="F311">
        <v>0</v>
      </c>
    </row>
    <row r="312" spans="1:6" x14ac:dyDescent="0.3">
      <c r="A312" t="s">
        <v>141</v>
      </c>
      <c r="B312" s="2">
        <v>44927</v>
      </c>
      <c r="C312" s="1">
        <v>0.66527777777777775</v>
      </c>
      <c r="D312" s="3">
        <v>45.8</v>
      </c>
      <c r="E312" s="3" t="s">
        <v>6</v>
      </c>
      <c r="F312">
        <v>0</v>
      </c>
    </row>
    <row r="313" spans="1:6" x14ac:dyDescent="0.3">
      <c r="A313" t="s">
        <v>227</v>
      </c>
      <c r="B313" s="2">
        <v>44927</v>
      </c>
      <c r="C313" s="1">
        <v>0.66527777777777775</v>
      </c>
      <c r="D313" s="3">
        <v>70.25</v>
      </c>
      <c r="E313" s="3" t="s">
        <v>6</v>
      </c>
      <c r="F313">
        <v>1</v>
      </c>
    </row>
    <row r="314" spans="1:6" x14ac:dyDescent="0.3">
      <c r="A314" t="s">
        <v>75</v>
      </c>
      <c r="B314" s="2">
        <v>44927</v>
      </c>
      <c r="C314" s="1">
        <v>0.66597222222222219</v>
      </c>
      <c r="D314" s="3">
        <v>62.61</v>
      </c>
      <c r="E314" s="3" t="s">
        <v>7</v>
      </c>
      <c r="F314">
        <v>0</v>
      </c>
    </row>
    <row r="315" spans="1:6" x14ac:dyDescent="0.3">
      <c r="A315" t="s">
        <v>446</v>
      </c>
      <c r="B315" s="2">
        <v>44927</v>
      </c>
      <c r="C315" s="1">
        <v>0.66736111111111107</v>
      </c>
      <c r="D315" s="3">
        <v>46.37</v>
      </c>
      <c r="E315" s="3" t="s">
        <v>7</v>
      </c>
      <c r="F315">
        <v>1</v>
      </c>
    </row>
    <row r="316" spans="1:6" x14ac:dyDescent="0.3">
      <c r="A316" t="s">
        <v>19</v>
      </c>
      <c r="B316" s="2">
        <v>44927</v>
      </c>
      <c r="C316" s="1">
        <v>0.66805555555555562</v>
      </c>
      <c r="D316" s="3">
        <v>71.180000000000007</v>
      </c>
      <c r="E316" s="3" t="s">
        <v>6</v>
      </c>
      <c r="F316">
        <v>0</v>
      </c>
    </row>
    <row r="317" spans="1:6" x14ac:dyDescent="0.3">
      <c r="A317" t="s">
        <v>51</v>
      </c>
      <c r="B317" s="2">
        <v>44928</v>
      </c>
      <c r="C317" s="1">
        <v>0.66875000000000007</v>
      </c>
      <c r="D317" s="3">
        <v>42.17</v>
      </c>
      <c r="E317" s="3" t="s">
        <v>9</v>
      </c>
      <c r="F317">
        <v>0</v>
      </c>
    </row>
    <row r="318" spans="1:6" x14ac:dyDescent="0.3">
      <c r="A318" t="s">
        <v>337</v>
      </c>
      <c r="B318" s="2">
        <v>44927</v>
      </c>
      <c r="C318" s="1">
        <v>0.6694444444444444</v>
      </c>
      <c r="D318" s="3">
        <v>68.290000000000006</v>
      </c>
      <c r="E318" s="3" t="s">
        <v>8</v>
      </c>
      <c r="F318">
        <v>1</v>
      </c>
    </row>
    <row r="319" spans="1:6" x14ac:dyDescent="0.3">
      <c r="A319" t="s">
        <v>363</v>
      </c>
      <c r="B319" s="2">
        <v>44927</v>
      </c>
      <c r="C319" s="1">
        <v>0.67013888888888884</v>
      </c>
      <c r="D319" s="3">
        <v>50.9</v>
      </c>
      <c r="E319" s="3" t="s">
        <v>9</v>
      </c>
      <c r="F319">
        <v>0</v>
      </c>
    </row>
    <row r="320" spans="1:6" x14ac:dyDescent="0.3">
      <c r="A320" t="s">
        <v>500</v>
      </c>
      <c r="B320" s="2">
        <v>44929</v>
      </c>
      <c r="C320" s="1">
        <v>0.67013888888888884</v>
      </c>
      <c r="D320" s="3">
        <v>46.33</v>
      </c>
      <c r="E320" s="3" t="s">
        <v>7</v>
      </c>
      <c r="F320">
        <v>0</v>
      </c>
    </row>
    <row r="321" spans="1:6" x14ac:dyDescent="0.3">
      <c r="A321" t="s">
        <v>40</v>
      </c>
      <c r="B321" s="2">
        <v>44928</v>
      </c>
      <c r="C321" s="1">
        <v>0.67083333333333339</v>
      </c>
      <c r="D321" s="3">
        <v>63.01</v>
      </c>
      <c r="E321" s="3" t="s">
        <v>6</v>
      </c>
      <c r="F321">
        <v>0</v>
      </c>
    </row>
    <row r="322" spans="1:6" x14ac:dyDescent="0.3">
      <c r="A322" t="s">
        <v>365</v>
      </c>
      <c r="B322" s="2">
        <v>44929</v>
      </c>
      <c r="C322" s="1">
        <v>0.67222222222222217</v>
      </c>
      <c r="D322" s="3">
        <v>38.35</v>
      </c>
      <c r="E322" s="3" t="s">
        <v>6</v>
      </c>
      <c r="F322">
        <v>1</v>
      </c>
    </row>
    <row r="323" spans="1:6" x14ac:dyDescent="0.3">
      <c r="A323" t="s">
        <v>424</v>
      </c>
      <c r="B323" s="2">
        <v>44929</v>
      </c>
      <c r="C323" s="1">
        <v>0.67291666666666661</v>
      </c>
      <c r="D323" s="3">
        <v>95.04</v>
      </c>
      <c r="E323" s="3" t="s">
        <v>7</v>
      </c>
      <c r="F323">
        <v>0</v>
      </c>
    </row>
    <row r="324" spans="1:6" x14ac:dyDescent="0.3">
      <c r="A324" t="s">
        <v>101</v>
      </c>
      <c r="B324" s="2">
        <v>44929</v>
      </c>
      <c r="C324" s="1">
        <v>0.6743055555555556</v>
      </c>
      <c r="D324" s="3">
        <v>96.02</v>
      </c>
      <c r="E324" s="3" t="s">
        <v>6</v>
      </c>
      <c r="F324">
        <v>1</v>
      </c>
    </row>
    <row r="325" spans="1:6" x14ac:dyDescent="0.3">
      <c r="A325" t="s">
        <v>34</v>
      </c>
      <c r="B325" s="2">
        <v>44927</v>
      </c>
      <c r="C325" s="1">
        <v>0.67569444444444438</v>
      </c>
      <c r="D325" s="3">
        <v>39.479999999999997</v>
      </c>
      <c r="E325" s="3" t="s">
        <v>6</v>
      </c>
      <c r="F325">
        <v>1</v>
      </c>
    </row>
    <row r="326" spans="1:6" x14ac:dyDescent="0.3">
      <c r="A326" t="s">
        <v>480</v>
      </c>
      <c r="B326" s="2">
        <v>44929</v>
      </c>
      <c r="C326" s="1">
        <v>0.67569444444444438</v>
      </c>
      <c r="D326" s="3">
        <v>53.1</v>
      </c>
      <c r="E326" s="3" t="s">
        <v>6</v>
      </c>
      <c r="F326">
        <v>0</v>
      </c>
    </row>
    <row r="327" spans="1:6" x14ac:dyDescent="0.3">
      <c r="A327" t="s">
        <v>193</v>
      </c>
      <c r="B327" s="2">
        <v>44927</v>
      </c>
      <c r="C327" s="1">
        <v>0.67708333333333337</v>
      </c>
      <c r="D327" s="3">
        <v>46.21</v>
      </c>
      <c r="E327" s="3" t="s">
        <v>6</v>
      </c>
      <c r="F327">
        <v>0</v>
      </c>
    </row>
    <row r="328" spans="1:6" x14ac:dyDescent="0.3">
      <c r="A328" t="s">
        <v>113</v>
      </c>
      <c r="B328" s="2">
        <v>44927</v>
      </c>
      <c r="C328" s="1">
        <v>0.6777777777777777</v>
      </c>
      <c r="D328" s="3">
        <v>32.380000000000003</v>
      </c>
      <c r="E328" s="3" t="s">
        <v>6</v>
      </c>
      <c r="F328">
        <v>1</v>
      </c>
    </row>
    <row r="329" spans="1:6" x14ac:dyDescent="0.3">
      <c r="A329" t="s">
        <v>301</v>
      </c>
      <c r="B329" s="2">
        <v>44929</v>
      </c>
      <c r="C329" s="1">
        <v>0.67986111111111114</v>
      </c>
      <c r="D329" s="3">
        <v>56.78</v>
      </c>
      <c r="E329" s="3" t="s">
        <v>6</v>
      </c>
      <c r="F329">
        <v>0</v>
      </c>
    </row>
    <row r="330" spans="1:6" x14ac:dyDescent="0.3">
      <c r="A330" t="s">
        <v>415</v>
      </c>
      <c r="B330" s="2">
        <v>44929</v>
      </c>
      <c r="C330" s="1">
        <v>0.67986111111111114</v>
      </c>
      <c r="D330" s="3">
        <v>63.23</v>
      </c>
      <c r="E330" s="3" t="s">
        <v>6</v>
      </c>
      <c r="F330">
        <v>0</v>
      </c>
    </row>
    <row r="331" spans="1:6" x14ac:dyDescent="0.3">
      <c r="A331" t="s">
        <v>17</v>
      </c>
      <c r="B331" s="2">
        <v>44929</v>
      </c>
      <c r="C331" s="1">
        <v>0.68055555555555547</v>
      </c>
      <c r="D331" s="3">
        <v>46.42</v>
      </c>
      <c r="E331" s="3" t="s">
        <v>6</v>
      </c>
      <c r="F331">
        <v>1</v>
      </c>
    </row>
    <row r="332" spans="1:6" x14ac:dyDescent="0.3">
      <c r="A332" t="s">
        <v>360</v>
      </c>
      <c r="B332" s="2">
        <v>44929</v>
      </c>
      <c r="C332" s="1">
        <v>0.68125000000000002</v>
      </c>
      <c r="D332" s="3">
        <v>55.75</v>
      </c>
      <c r="E332" s="3" t="s">
        <v>6</v>
      </c>
      <c r="F332">
        <v>0</v>
      </c>
    </row>
    <row r="333" spans="1:6" x14ac:dyDescent="0.3">
      <c r="A333" t="s">
        <v>132</v>
      </c>
      <c r="B333" s="2">
        <v>44927</v>
      </c>
      <c r="C333" s="1">
        <v>0.68402777777777779</v>
      </c>
      <c r="D333" s="3">
        <v>56.56</v>
      </c>
      <c r="E333" s="3" t="s">
        <v>6</v>
      </c>
      <c r="F333">
        <v>0</v>
      </c>
    </row>
    <row r="334" spans="1:6" x14ac:dyDescent="0.3">
      <c r="A334" t="s">
        <v>294</v>
      </c>
      <c r="B334" s="2">
        <v>44928</v>
      </c>
      <c r="C334" s="1">
        <v>0.68472222222222223</v>
      </c>
      <c r="D334" s="3">
        <v>29.51</v>
      </c>
      <c r="E334" s="3" t="s">
        <v>6</v>
      </c>
      <c r="F334">
        <v>0</v>
      </c>
    </row>
    <row r="335" spans="1:6" x14ac:dyDescent="0.3">
      <c r="A335" t="s">
        <v>449</v>
      </c>
      <c r="B335" s="2">
        <v>44929</v>
      </c>
      <c r="C335" s="1">
        <v>0.68541666666666667</v>
      </c>
      <c r="D335" s="3">
        <v>58.81</v>
      </c>
      <c r="E335" s="3" t="s">
        <v>6</v>
      </c>
      <c r="F335">
        <v>0</v>
      </c>
    </row>
    <row r="336" spans="1:6" x14ac:dyDescent="0.3">
      <c r="A336" t="s">
        <v>317</v>
      </c>
      <c r="B336" s="2">
        <v>44928</v>
      </c>
      <c r="C336" s="1">
        <v>0.68611111111111101</v>
      </c>
      <c r="D336" s="3">
        <v>67.97</v>
      </c>
      <c r="E336" s="3" t="s">
        <v>6</v>
      </c>
      <c r="F336">
        <v>0</v>
      </c>
    </row>
    <row r="337" spans="1:6" x14ac:dyDescent="0.3">
      <c r="A337" t="s">
        <v>283</v>
      </c>
      <c r="B337" s="2">
        <v>44928</v>
      </c>
      <c r="C337" s="1">
        <v>0.68680555555555556</v>
      </c>
      <c r="D337" s="3">
        <v>61.44</v>
      </c>
      <c r="E337" s="3" t="s">
        <v>7</v>
      </c>
      <c r="F337">
        <v>0</v>
      </c>
    </row>
    <row r="338" spans="1:6" x14ac:dyDescent="0.3">
      <c r="A338" t="s">
        <v>290</v>
      </c>
      <c r="B338" s="2">
        <v>44927</v>
      </c>
      <c r="C338" s="1">
        <v>0.6875</v>
      </c>
      <c r="D338" s="3">
        <v>93.42</v>
      </c>
      <c r="E338" s="3" t="s">
        <v>6</v>
      </c>
      <c r="F338">
        <v>1</v>
      </c>
    </row>
    <row r="339" spans="1:6" x14ac:dyDescent="0.3">
      <c r="A339" t="s">
        <v>239</v>
      </c>
      <c r="B339" s="2">
        <v>44928</v>
      </c>
      <c r="C339" s="1">
        <v>0.6875</v>
      </c>
      <c r="D339" s="3">
        <v>41.51</v>
      </c>
      <c r="E339" s="3" t="s">
        <v>6</v>
      </c>
      <c r="F339">
        <v>0</v>
      </c>
    </row>
    <row r="340" spans="1:6" x14ac:dyDescent="0.3">
      <c r="A340" t="s">
        <v>275</v>
      </c>
      <c r="B340" s="2">
        <v>44927</v>
      </c>
      <c r="C340" s="1">
        <v>0.68819444444444444</v>
      </c>
      <c r="D340" s="3">
        <v>81.58</v>
      </c>
      <c r="E340" s="3" t="s">
        <v>6</v>
      </c>
      <c r="F340">
        <v>0</v>
      </c>
    </row>
    <row r="341" spans="1:6" x14ac:dyDescent="0.3">
      <c r="A341" t="s">
        <v>167</v>
      </c>
      <c r="B341" s="2">
        <v>44928</v>
      </c>
      <c r="C341" s="1">
        <v>0.68958333333333333</v>
      </c>
      <c r="D341" s="3">
        <v>49.88</v>
      </c>
      <c r="E341" s="3" t="s">
        <v>6</v>
      </c>
      <c r="F341">
        <v>0</v>
      </c>
    </row>
    <row r="342" spans="1:6" x14ac:dyDescent="0.3">
      <c r="A342" t="s">
        <v>368</v>
      </c>
      <c r="B342" s="2">
        <v>44927</v>
      </c>
      <c r="C342" s="1">
        <v>0.69027777777777777</v>
      </c>
      <c r="D342" s="3">
        <v>66.39</v>
      </c>
      <c r="E342" s="3" t="s">
        <v>7</v>
      </c>
      <c r="F342">
        <v>1</v>
      </c>
    </row>
    <row r="343" spans="1:6" x14ac:dyDescent="0.3">
      <c r="A343" t="s">
        <v>468</v>
      </c>
      <c r="B343" s="2">
        <v>44927</v>
      </c>
      <c r="C343" s="1">
        <v>0.69097222222222221</v>
      </c>
      <c r="D343" s="3">
        <v>56.7</v>
      </c>
      <c r="E343" s="3" t="s">
        <v>8</v>
      </c>
      <c r="F343">
        <v>0</v>
      </c>
    </row>
    <row r="344" spans="1:6" x14ac:dyDescent="0.3">
      <c r="A344" t="s">
        <v>428</v>
      </c>
      <c r="B344" s="2">
        <v>44928</v>
      </c>
      <c r="C344" s="1">
        <v>0.69236111111111109</v>
      </c>
      <c r="D344" s="3">
        <v>43.63</v>
      </c>
      <c r="E344" s="3" t="s">
        <v>8</v>
      </c>
      <c r="F344">
        <v>0</v>
      </c>
    </row>
    <row r="345" spans="1:6" x14ac:dyDescent="0.3">
      <c r="A345" t="s">
        <v>464</v>
      </c>
      <c r="B345" s="2">
        <v>44928</v>
      </c>
      <c r="C345" s="1">
        <v>0.69236111111111109</v>
      </c>
      <c r="D345" s="3">
        <v>62.92</v>
      </c>
      <c r="E345" s="3" t="s">
        <v>6</v>
      </c>
      <c r="F345">
        <v>0</v>
      </c>
    </row>
    <row r="346" spans="1:6" x14ac:dyDescent="0.3">
      <c r="A346" t="s">
        <v>495</v>
      </c>
      <c r="B346" s="2">
        <v>44928</v>
      </c>
      <c r="C346" s="1">
        <v>0.69305555555555554</v>
      </c>
      <c r="D346" s="3">
        <v>110.4</v>
      </c>
      <c r="E346" s="3" t="s">
        <v>6</v>
      </c>
      <c r="F346">
        <v>1</v>
      </c>
    </row>
    <row r="347" spans="1:6" x14ac:dyDescent="0.3">
      <c r="A347" t="s">
        <v>105</v>
      </c>
      <c r="B347" s="2">
        <v>44928</v>
      </c>
      <c r="C347" s="1">
        <v>0.69444444444444453</v>
      </c>
      <c r="D347" s="3">
        <v>61.95</v>
      </c>
      <c r="E347" s="3" t="s">
        <v>9</v>
      </c>
      <c r="F347">
        <v>0</v>
      </c>
    </row>
    <row r="348" spans="1:6" x14ac:dyDescent="0.3">
      <c r="A348" t="s">
        <v>460</v>
      </c>
      <c r="B348" s="2">
        <v>44927</v>
      </c>
      <c r="C348" s="1">
        <v>0.69513888888888886</v>
      </c>
      <c r="D348" s="3">
        <v>60.97</v>
      </c>
      <c r="E348" s="3" t="s">
        <v>7</v>
      </c>
      <c r="F348">
        <v>0</v>
      </c>
    </row>
    <row r="349" spans="1:6" x14ac:dyDescent="0.3">
      <c r="A349" t="s">
        <v>459</v>
      </c>
      <c r="B349" s="2">
        <v>44928</v>
      </c>
      <c r="C349" s="1">
        <v>0.6958333333333333</v>
      </c>
      <c r="D349" s="3">
        <v>40.42</v>
      </c>
      <c r="E349" s="3" t="s">
        <v>6</v>
      </c>
      <c r="F349">
        <v>0</v>
      </c>
    </row>
    <row r="350" spans="1:6" x14ac:dyDescent="0.3">
      <c r="A350" t="s">
        <v>135</v>
      </c>
      <c r="B350" s="2">
        <v>44929</v>
      </c>
      <c r="C350" s="1">
        <v>0.69652777777777775</v>
      </c>
      <c r="D350" s="3">
        <v>37.130000000000003</v>
      </c>
      <c r="E350" s="3" t="s">
        <v>6</v>
      </c>
      <c r="F350">
        <v>0</v>
      </c>
    </row>
    <row r="351" spans="1:6" x14ac:dyDescent="0.3">
      <c r="A351" t="s">
        <v>21</v>
      </c>
      <c r="B351" s="2">
        <v>44927</v>
      </c>
      <c r="C351" s="1">
        <v>0.6972222222222223</v>
      </c>
      <c r="D351" s="3">
        <v>52.47</v>
      </c>
      <c r="E351" s="3" t="s">
        <v>6</v>
      </c>
      <c r="F351">
        <v>0</v>
      </c>
    </row>
    <row r="352" spans="1:6" x14ac:dyDescent="0.3">
      <c r="A352" t="s">
        <v>370</v>
      </c>
      <c r="B352" s="2">
        <v>44927</v>
      </c>
      <c r="C352" s="1">
        <v>0.6972222222222223</v>
      </c>
      <c r="D352" s="3">
        <v>70.02</v>
      </c>
      <c r="E352" s="3" t="s">
        <v>6</v>
      </c>
      <c r="F352">
        <v>0</v>
      </c>
    </row>
    <row r="353" spans="1:6" x14ac:dyDescent="0.3">
      <c r="A353" t="s">
        <v>247</v>
      </c>
      <c r="B353" s="2">
        <v>44929</v>
      </c>
      <c r="C353" s="1">
        <v>0.6972222222222223</v>
      </c>
      <c r="D353" s="3">
        <v>98.91</v>
      </c>
      <c r="E353" s="3" t="s">
        <v>6</v>
      </c>
      <c r="F353">
        <v>1</v>
      </c>
    </row>
    <row r="354" spans="1:6" x14ac:dyDescent="0.3">
      <c r="A354" t="s">
        <v>310</v>
      </c>
      <c r="B354" s="2">
        <v>44929</v>
      </c>
      <c r="C354" s="1">
        <v>0.6972222222222223</v>
      </c>
      <c r="D354" s="3">
        <v>96.19</v>
      </c>
      <c r="E354" s="3" t="s">
        <v>6</v>
      </c>
      <c r="F354">
        <v>1</v>
      </c>
    </row>
    <row r="355" spans="1:6" x14ac:dyDescent="0.3">
      <c r="A355" t="s">
        <v>251</v>
      </c>
      <c r="B355" s="2">
        <v>44929</v>
      </c>
      <c r="C355" s="1">
        <v>0.69861111111111107</v>
      </c>
      <c r="D355" s="3">
        <v>90.81</v>
      </c>
      <c r="E355" s="3" t="s">
        <v>6</v>
      </c>
      <c r="F355">
        <v>0</v>
      </c>
    </row>
    <row r="356" spans="1:6" x14ac:dyDescent="0.3">
      <c r="A356" t="s">
        <v>383</v>
      </c>
      <c r="B356" s="2">
        <v>44927</v>
      </c>
      <c r="C356" s="1">
        <v>0.69930555555555562</v>
      </c>
      <c r="D356" s="3">
        <v>38.72</v>
      </c>
      <c r="E356" s="3" t="s">
        <v>6</v>
      </c>
      <c r="F356">
        <v>0</v>
      </c>
    </row>
    <row r="357" spans="1:6" x14ac:dyDescent="0.3">
      <c r="A357" t="s">
        <v>222</v>
      </c>
      <c r="B357" s="2">
        <v>44928</v>
      </c>
      <c r="C357" s="1">
        <v>0.69930555555555562</v>
      </c>
      <c r="D357" s="3">
        <v>38.07</v>
      </c>
      <c r="E357" s="3" t="s">
        <v>6</v>
      </c>
      <c r="F357">
        <v>0</v>
      </c>
    </row>
    <row r="358" spans="1:6" x14ac:dyDescent="0.3">
      <c r="A358" t="s">
        <v>102</v>
      </c>
      <c r="B358" s="2">
        <v>44927</v>
      </c>
      <c r="C358" s="1">
        <v>0.70000000000000007</v>
      </c>
      <c r="D358" s="3">
        <v>54.15</v>
      </c>
      <c r="E358" s="3" t="s">
        <v>6</v>
      </c>
      <c r="F358">
        <v>0</v>
      </c>
    </row>
    <row r="359" spans="1:6" x14ac:dyDescent="0.3">
      <c r="A359" t="s">
        <v>252</v>
      </c>
      <c r="B359" s="2">
        <v>44927</v>
      </c>
      <c r="C359" s="1">
        <v>0.70000000000000007</v>
      </c>
      <c r="D359" s="3">
        <v>74.88</v>
      </c>
      <c r="E359" s="3" t="s">
        <v>6</v>
      </c>
      <c r="F359">
        <v>1</v>
      </c>
    </row>
    <row r="360" spans="1:6" x14ac:dyDescent="0.3">
      <c r="A360" t="s">
        <v>163</v>
      </c>
      <c r="B360" s="2">
        <v>44929</v>
      </c>
      <c r="C360" s="1">
        <v>0.7006944444444444</v>
      </c>
      <c r="D360" s="3">
        <v>103.61</v>
      </c>
      <c r="E360" s="3" t="s">
        <v>8</v>
      </c>
      <c r="F360">
        <v>1</v>
      </c>
    </row>
    <row r="361" spans="1:6" x14ac:dyDescent="0.3">
      <c r="A361" t="s">
        <v>234</v>
      </c>
      <c r="B361" s="2">
        <v>44929</v>
      </c>
      <c r="C361" s="1">
        <v>0.7006944444444444</v>
      </c>
      <c r="D361" s="3">
        <v>102.29</v>
      </c>
      <c r="E361" s="3" t="s">
        <v>6</v>
      </c>
      <c r="F361">
        <v>0</v>
      </c>
    </row>
    <row r="362" spans="1:6" x14ac:dyDescent="0.3">
      <c r="A362" t="s">
        <v>316</v>
      </c>
      <c r="B362" s="2">
        <v>44929</v>
      </c>
      <c r="C362" s="1">
        <v>0.70138888888888884</v>
      </c>
      <c r="D362" s="3">
        <v>74.78</v>
      </c>
      <c r="E362" s="3" t="s">
        <v>6</v>
      </c>
      <c r="F362">
        <v>0</v>
      </c>
    </row>
    <row r="363" spans="1:6" x14ac:dyDescent="0.3">
      <c r="A363" t="s">
        <v>146</v>
      </c>
      <c r="B363" s="2">
        <v>44927</v>
      </c>
      <c r="C363" s="1">
        <v>0.70277777777777783</v>
      </c>
      <c r="D363" s="3">
        <v>66.569999999999993</v>
      </c>
      <c r="E363" s="3" t="s">
        <v>6</v>
      </c>
      <c r="F363">
        <v>0</v>
      </c>
    </row>
    <row r="364" spans="1:6" x14ac:dyDescent="0.3">
      <c r="A364" t="s">
        <v>92</v>
      </c>
      <c r="B364" s="2">
        <v>44927</v>
      </c>
      <c r="C364" s="1">
        <v>0.70347222222222217</v>
      </c>
      <c r="D364" s="3">
        <v>70.56</v>
      </c>
      <c r="E364" s="3" t="s">
        <v>7</v>
      </c>
      <c r="F364">
        <v>0</v>
      </c>
    </row>
    <row r="365" spans="1:6" x14ac:dyDescent="0.3">
      <c r="A365" t="s">
        <v>182</v>
      </c>
      <c r="B365" s="2">
        <v>44927</v>
      </c>
      <c r="C365" s="1">
        <v>0.70347222222222217</v>
      </c>
      <c r="D365" s="3">
        <v>38.049999999999997</v>
      </c>
      <c r="E365" s="3" t="s">
        <v>8</v>
      </c>
      <c r="F365">
        <v>0</v>
      </c>
    </row>
    <row r="366" spans="1:6" x14ac:dyDescent="0.3">
      <c r="A366" t="s">
        <v>217</v>
      </c>
      <c r="B366" s="2">
        <v>44929</v>
      </c>
      <c r="C366" s="1">
        <v>0.70416666666666661</v>
      </c>
      <c r="D366" s="3">
        <v>91.75</v>
      </c>
      <c r="E366" s="3" t="s">
        <v>7</v>
      </c>
      <c r="F366">
        <v>1</v>
      </c>
    </row>
    <row r="367" spans="1:6" x14ac:dyDescent="0.3">
      <c r="A367" t="s">
        <v>212</v>
      </c>
      <c r="B367" s="2">
        <v>44927</v>
      </c>
      <c r="C367" s="1">
        <v>0.7055555555555556</v>
      </c>
      <c r="D367" s="3">
        <v>53.49</v>
      </c>
      <c r="E367" s="3" t="s">
        <v>9</v>
      </c>
      <c r="F367">
        <v>0</v>
      </c>
    </row>
    <row r="368" spans="1:6" x14ac:dyDescent="0.3">
      <c r="A368" t="s">
        <v>350</v>
      </c>
      <c r="B368" s="2">
        <v>44928</v>
      </c>
      <c r="C368" s="1">
        <v>0.70624999999999993</v>
      </c>
      <c r="D368" s="3">
        <v>69.95</v>
      </c>
      <c r="E368" s="3" t="s">
        <v>6</v>
      </c>
      <c r="F368">
        <v>0</v>
      </c>
    </row>
    <row r="369" spans="1:6" x14ac:dyDescent="0.3">
      <c r="A369" t="s">
        <v>218</v>
      </c>
      <c r="B369" s="2">
        <v>44929</v>
      </c>
      <c r="C369" s="1">
        <v>0.70624999999999993</v>
      </c>
      <c r="D369" s="3">
        <v>77.06</v>
      </c>
      <c r="E369" s="3" t="s">
        <v>9</v>
      </c>
      <c r="F369">
        <v>1</v>
      </c>
    </row>
    <row r="370" spans="1:6" x14ac:dyDescent="0.3">
      <c r="A370" t="s">
        <v>269</v>
      </c>
      <c r="B370" s="2">
        <v>44928</v>
      </c>
      <c r="C370" s="1">
        <v>0.70833333333333337</v>
      </c>
      <c r="D370" s="3">
        <v>76.44</v>
      </c>
      <c r="E370" s="3" t="s">
        <v>7</v>
      </c>
      <c r="F370">
        <v>1</v>
      </c>
    </row>
    <row r="371" spans="1:6" x14ac:dyDescent="0.3">
      <c r="A371" t="s">
        <v>458</v>
      </c>
      <c r="B371" s="2">
        <v>44927</v>
      </c>
      <c r="C371" s="1">
        <v>0.7090277777777777</v>
      </c>
      <c r="D371" s="3">
        <v>60.21</v>
      </c>
      <c r="E371" s="3" t="s">
        <v>9</v>
      </c>
      <c r="F371">
        <v>0</v>
      </c>
    </row>
    <row r="372" spans="1:6" x14ac:dyDescent="0.3">
      <c r="A372" t="s">
        <v>331</v>
      </c>
      <c r="B372" s="2">
        <v>44928</v>
      </c>
      <c r="C372" s="1">
        <v>0.7090277777777777</v>
      </c>
      <c r="D372" s="3">
        <v>94.13</v>
      </c>
      <c r="E372" s="3" t="s">
        <v>6</v>
      </c>
      <c r="F372">
        <v>1</v>
      </c>
    </row>
    <row r="373" spans="1:6" x14ac:dyDescent="0.3">
      <c r="A373" t="s">
        <v>231</v>
      </c>
      <c r="B373" s="2">
        <v>44928</v>
      </c>
      <c r="C373" s="1">
        <v>0.7104166666666667</v>
      </c>
      <c r="D373" s="3">
        <v>96.23</v>
      </c>
      <c r="E373" s="3" t="s">
        <v>6</v>
      </c>
      <c r="F373">
        <v>1</v>
      </c>
    </row>
    <row r="374" spans="1:6" x14ac:dyDescent="0.3">
      <c r="A374" t="s">
        <v>107</v>
      </c>
      <c r="B374" s="2">
        <v>44928</v>
      </c>
      <c r="C374" s="1">
        <v>0.71180555555555547</v>
      </c>
      <c r="D374" s="3">
        <v>77.989999999999995</v>
      </c>
      <c r="E374" s="3" t="s">
        <v>6</v>
      </c>
      <c r="F374">
        <v>0</v>
      </c>
    </row>
    <row r="375" spans="1:6" x14ac:dyDescent="0.3">
      <c r="A375" t="s">
        <v>481</v>
      </c>
      <c r="B375" s="2">
        <v>44927</v>
      </c>
      <c r="C375" s="1">
        <v>0.71319444444444446</v>
      </c>
      <c r="D375" s="3">
        <v>67.3</v>
      </c>
      <c r="E375" s="3" t="s">
        <v>6</v>
      </c>
      <c r="F375">
        <v>0</v>
      </c>
    </row>
    <row r="376" spans="1:6" x14ac:dyDescent="0.3">
      <c r="A376" t="s">
        <v>461</v>
      </c>
      <c r="B376" s="2">
        <v>44929</v>
      </c>
      <c r="C376" s="1">
        <v>0.71319444444444446</v>
      </c>
      <c r="D376" s="3">
        <v>127.53</v>
      </c>
      <c r="E376" s="3" t="s">
        <v>7</v>
      </c>
      <c r="F376">
        <v>1</v>
      </c>
    </row>
    <row r="377" spans="1:6" x14ac:dyDescent="0.3">
      <c r="A377" t="s">
        <v>168</v>
      </c>
      <c r="B377" s="2">
        <v>44928</v>
      </c>
      <c r="C377" s="1">
        <v>0.71527777777777779</v>
      </c>
      <c r="D377" s="3">
        <v>75.88</v>
      </c>
      <c r="E377" s="3" t="s">
        <v>9</v>
      </c>
      <c r="F377">
        <v>0</v>
      </c>
    </row>
    <row r="378" spans="1:6" x14ac:dyDescent="0.3">
      <c r="A378" t="s">
        <v>397</v>
      </c>
      <c r="B378" s="2">
        <v>44927</v>
      </c>
      <c r="C378" s="1">
        <v>0.71597222222222223</v>
      </c>
      <c r="D378" s="3">
        <v>41.95</v>
      </c>
      <c r="E378" s="3" t="s">
        <v>6</v>
      </c>
      <c r="F378">
        <v>0</v>
      </c>
    </row>
    <row r="379" spans="1:6" x14ac:dyDescent="0.3">
      <c r="A379" t="s">
        <v>404</v>
      </c>
      <c r="B379" s="2">
        <v>44927</v>
      </c>
      <c r="C379" s="1">
        <v>0.71597222222222223</v>
      </c>
      <c r="D379" s="3">
        <v>42.02</v>
      </c>
      <c r="E379" s="3" t="s">
        <v>6</v>
      </c>
      <c r="F379">
        <v>0</v>
      </c>
    </row>
    <row r="380" spans="1:6" x14ac:dyDescent="0.3">
      <c r="A380" t="s">
        <v>400</v>
      </c>
      <c r="B380" s="2">
        <v>44929</v>
      </c>
      <c r="C380" s="1">
        <v>0.71875</v>
      </c>
      <c r="D380" s="3">
        <v>42.46</v>
      </c>
      <c r="E380" s="3" t="s">
        <v>6</v>
      </c>
      <c r="F380">
        <v>0</v>
      </c>
    </row>
    <row r="381" spans="1:6" x14ac:dyDescent="0.3">
      <c r="A381" t="s">
        <v>315</v>
      </c>
      <c r="B381" s="2">
        <v>44929</v>
      </c>
      <c r="C381" s="1">
        <v>0.72013888888888899</v>
      </c>
      <c r="D381" s="3">
        <v>43.77</v>
      </c>
      <c r="E381" s="3" t="s">
        <v>7</v>
      </c>
      <c r="F381">
        <v>0</v>
      </c>
    </row>
    <row r="382" spans="1:6" x14ac:dyDescent="0.3">
      <c r="A382" t="s">
        <v>438</v>
      </c>
      <c r="B382" s="2">
        <v>44928</v>
      </c>
      <c r="C382" s="1">
        <v>0.72083333333333333</v>
      </c>
      <c r="D382" s="3">
        <v>77.8</v>
      </c>
      <c r="E382" s="3" t="s">
        <v>6</v>
      </c>
      <c r="F382">
        <v>0</v>
      </c>
    </row>
    <row r="383" spans="1:6" x14ac:dyDescent="0.3">
      <c r="A383" t="s">
        <v>72</v>
      </c>
      <c r="B383" s="2">
        <v>44928</v>
      </c>
      <c r="C383" s="1">
        <v>0.72152777777777777</v>
      </c>
      <c r="D383" s="3">
        <v>50.97</v>
      </c>
      <c r="E383" s="3" t="s">
        <v>6</v>
      </c>
      <c r="F383">
        <v>1</v>
      </c>
    </row>
    <row r="384" spans="1:6" x14ac:dyDescent="0.3">
      <c r="A384" t="s">
        <v>362</v>
      </c>
      <c r="B384" s="2">
        <v>44928</v>
      </c>
      <c r="C384" s="1">
        <v>0.72152777777777777</v>
      </c>
      <c r="D384" s="3">
        <v>74.989999999999995</v>
      </c>
      <c r="E384" s="3" t="s">
        <v>6</v>
      </c>
      <c r="F384">
        <v>0</v>
      </c>
    </row>
    <row r="385" spans="1:6" x14ac:dyDescent="0.3">
      <c r="A385" t="s">
        <v>388</v>
      </c>
      <c r="B385" s="2">
        <v>44929</v>
      </c>
      <c r="C385" s="1">
        <v>0.72152777777777777</v>
      </c>
      <c r="D385" s="3">
        <v>89.94</v>
      </c>
      <c r="E385" s="3" t="s">
        <v>6</v>
      </c>
      <c r="F385">
        <v>0</v>
      </c>
    </row>
    <row r="386" spans="1:6" x14ac:dyDescent="0.3">
      <c r="A386" t="s">
        <v>484</v>
      </c>
      <c r="B386" s="2">
        <v>44929</v>
      </c>
      <c r="C386" s="1">
        <v>0.72361111111111109</v>
      </c>
      <c r="D386" s="3">
        <v>84.48</v>
      </c>
      <c r="E386" s="3" t="s">
        <v>8</v>
      </c>
      <c r="F386">
        <v>0</v>
      </c>
    </row>
    <row r="387" spans="1:6" x14ac:dyDescent="0.3">
      <c r="A387" t="s">
        <v>180</v>
      </c>
      <c r="B387" s="2">
        <v>44929</v>
      </c>
      <c r="C387" s="1">
        <v>0.72430555555555554</v>
      </c>
      <c r="D387" s="3">
        <v>58.86</v>
      </c>
      <c r="E387" s="3" t="s">
        <v>6</v>
      </c>
      <c r="F387">
        <v>1</v>
      </c>
    </row>
    <row r="388" spans="1:6" x14ac:dyDescent="0.3">
      <c r="A388" t="s">
        <v>312</v>
      </c>
      <c r="B388" s="2">
        <v>44928</v>
      </c>
      <c r="C388" s="1">
        <v>0.72777777777777775</v>
      </c>
      <c r="D388" s="3">
        <v>63.12</v>
      </c>
      <c r="E388" s="3" t="s">
        <v>7</v>
      </c>
      <c r="F388">
        <v>0</v>
      </c>
    </row>
    <row r="389" spans="1:6" x14ac:dyDescent="0.3">
      <c r="A389" t="s">
        <v>289</v>
      </c>
      <c r="B389" s="2">
        <v>44929</v>
      </c>
      <c r="C389" s="1">
        <v>0.72777777777777775</v>
      </c>
      <c r="D389" s="3">
        <v>37.58</v>
      </c>
      <c r="E389" s="3" t="s">
        <v>6</v>
      </c>
      <c r="F389">
        <v>1</v>
      </c>
    </row>
    <row r="390" spans="1:6" x14ac:dyDescent="0.3">
      <c r="A390" t="s">
        <v>351</v>
      </c>
      <c r="B390" s="2">
        <v>44927</v>
      </c>
      <c r="C390" s="1">
        <v>0.72986111111111107</v>
      </c>
      <c r="D390" s="3">
        <v>98.01</v>
      </c>
      <c r="E390" s="3" t="s">
        <v>7</v>
      </c>
      <c r="F390">
        <v>1</v>
      </c>
    </row>
    <row r="391" spans="1:6" x14ac:dyDescent="0.3">
      <c r="A391" t="s">
        <v>433</v>
      </c>
      <c r="B391" s="2">
        <v>44929</v>
      </c>
      <c r="C391" s="1">
        <v>0.72986111111111107</v>
      </c>
      <c r="D391" s="3">
        <v>62.8</v>
      </c>
      <c r="E391" s="3" t="s">
        <v>6</v>
      </c>
      <c r="F391">
        <v>0</v>
      </c>
    </row>
    <row r="392" spans="1:6" x14ac:dyDescent="0.3">
      <c r="A392" t="s">
        <v>274</v>
      </c>
      <c r="B392" s="2">
        <v>44929</v>
      </c>
      <c r="C392" s="1">
        <v>0.73125000000000007</v>
      </c>
      <c r="D392" s="3">
        <v>61.91</v>
      </c>
      <c r="E392" s="3" t="s">
        <v>6</v>
      </c>
      <c r="F392">
        <v>0</v>
      </c>
    </row>
    <row r="393" spans="1:6" x14ac:dyDescent="0.3">
      <c r="A393" t="s">
        <v>357</v>
      </c>
      <c r="B393" s="2">
        <v>44927</v>
      </c>
      <c r="C393" s="1">
        <v>0.73263888888888884</v>
      </c>
      <c r="D393" s="3">
        <v>128.69999999999999</v>
      </c>
      <c r="E393" s="3" t="s">
        <v>9</v>
      </c>
      <c r="F393">
        <v>0</v>
      </c>
    </row>
    <row r="394" spans="1:6" x14ac:dyDescent="0.3">
      <c r="A394" t="s">
        <v>466</v>
      </c>
      <c r="B394" s="2">
        <v>44927</v>
      </c>
      <c r="C394" s="1">
        <v>0.73263888888888884</v>
      </c>
      <c r="D394" s="3">
        <v>37.229999999999997</v>
      </c>
      <c r="E394" s="3" t="s">
        <v>8</v>
      </c>
      <c r="F394">
        <v>1</v>
      </c>
    </row>
    <row r="395" spans="1:6" x14ac:dyDescent="0.3">
      <c r="A395" t="s">
        <v>448</v>
      </c>
      <c r="B395" s="2">
        <v>44928</v>
      </c>
      <c r="C395" s="1">
        <v>0.73402777777777783</v>
      </c>
      <c r="D395" s="3">
        <v>85.27</v>
      </c>
      <c r="E395" s="3" t="s">
        <v>9</v>
      </c>
      <c r="F395">
        <v>0</v>
      </c>
    </row>
    <row r="396" spans="1:6" x14ac:dyDescent="0.3">
      <c r="A396" t="s">
        <v>263</v>
      </c>
      <c r="B396" s="2">
        <v>44927</v>
      </c>
      <c r="C396" s="1">
        <v>0.73611111111111116</v>
      </c>
      <c r="D396" s="3">
        <v>72.78</v>
      </c>
      <c r="E396" s="3" t="s">
        <v>7</v>
      </c>
      <c r="F396">
        <v>0</v>
      </c>
    </row>
    <row r="397" spans="1:6" x14ac:dyDescent="0.3">
      <c r="A397" t="s">
        <v>491</v>
      </c>
      <c r="B397" s="2">
        <v>44929</v>
      </c>
      <c r="C397" s="1">
        <v>0.73958333333333337</v>
      </c>
      <c r="D397" s="3">
        <v>36.36</v>
      </c>
      <c r="E397" s="3" t="s">
        <v>6</v>
      </c>
      <c r="F397">
        <v>0</v>
      </c>
    </row>
    <row r="398" spans="1:6" x14ac:dyDescent="0.3">
      <c r="A398" t="s">
        <v>487</v>
      </c>
      <c r="B398" s="2">
        <v>44929</v>
      </c>
      <c r="C398" s="1">
        <v>0.74236111111111114</v>
      </c>
      <c r="D398" s="3">
        <v>42.59</v>
      </c>
      <c r="E398" s="3" t="s">
        <v>6</v>
      </c>
      <c r="F398">
        <v>0</v>
      </c>
    </row>
    <row r="399" spans="1:6" x14ac:dyDescent="0.3">
      <c r="A399" t="s">
        <v>319</v>
      </c>
      <c r="B399" s="2">
        <v>44927</v>
      </c>
      <c r="C399" s="1">
        <v>0.74305555555555547</v>
      </c>
      <c r="D399" s="3">
        <v>28.75</v>
      </c>
      <c r="E399" s="3" t="s">
        <v>8</v>
      </c>
      <c r="F399">
        <v>0</v>
      </c>
    </row>
    <row r="400" spans="1:6" x14ac:dyDescent="0.3">
      <c r="A400" t="s">
        <v>42</v>
      </c>
      <c r="B400" s="2">
        <v>44927</v>
      </c>
      <c r="C400" s="1">
        <v>0.74444444444444446</v>
      </c>
      <c r="D400" s="3">
        <v>64.14</v>
      </c>
      <c r="E400" s="3" t="s">
        <v>6</v>
      </c>
      <c r="F400">
        <v>0</v>
      </c>
    </row>
    <row r="401" spans="1:6" x14ac:dyDescent="0.3">
      <c r="A401" t="s">
        <v>373</v>
      </c>
      <c r="B401" s="2">
        <v>44927</v>
      </c>
      <c r="C401" s="1">
        <v>0.74444444444444446</v>
      </c>
      <c r="D401" s="3">
        <v>48.87</v>
      </c>
      <c r="E401" s="3" t="s">
        <v>7</v>
      </c>
      <c r="F401">
        <v>0</v>
      </c>
    </row>
    <row r="402" spans="1:6" x14ac:dyDescent="0.3">
      <c r="A402" t="s">
        <v>385</v>
      </c>
      <c r="B402" s="2">
        <v>44927</v>
      </c>
      <c r="C402" s="1">
        <v>0.75</v>
      </c>
      <c r="D402" s="3">
        <v>38.56</v>
      </c>
      <c r="E402" s="3" t="s">
        <v>7</v>
      </c>
      <c r="F402">
        <v>0</v>
      </c>
    </row>
    <row r="403" spans="1:6" x14ac:dyDescent="0.3">
      <c r="A403" t="s">
        <v>322</v>
      </c>
      <c r="B403" s="2">
        <v>44927</v>
      </c>
      <c r="C403" s="1">
        <v>0.75138888888888899</v>
      </c>
      <c r="D403" s="3">
        <v>73.680000000000007</v>
      </c>
      <c r="E403" s="3" t="s">
        <v>7</v>
      </c>
      <c r="F403">
        <v>0</v>
      </c>
    </row>
    <row r="404" spans="1:6" x14ac:dyDescent="0.3">
      <c r="A404" t="s">
        <v>395</v>
      </c>
      <c r="B404" s="2">
        <v>44929</v>
      </c>
      <c r="C404" s="1">
        <v>0.75208333333333333</v>
      </c>
      <c r="D404" s="3">
        <v>62.97</v>
      </c>
      <c r="E404" s="3" t="s">
        <v>6</v>
      </c>
      <c r="F404">
        <v>0</v>
      </c>
    </row>
    <row r="405" spans="1:6" x14ac:dyDescent="0.3">
      <c r="A405" t="s">
        <v>463</v>
      </c>
      <c r="B405" s="2">
        <v>44929</v>
      </c>
      <c r="C405" s="1">
        <v>0.75208333333333333</v>
      </c>
      <c r="D405" s="3">
        <v>69.47</v>
      </c>
      <c r="E405" s="3" t="s">
        <v>6</v>
      </c>
      <c r="F405">
        <v>0</v>
      </c>
    </row>
    <row r="406" spans="1:6" x14ac:dyDescent="0.3">
      <c r="A406" t="s">
        <v>473</v>
      </c>
      <c r="B406" s="2">
        <v>44928</v>
      </c>
      <c r="C406" s="1">
        <v>0.75277777777777777</v>
      </c>
      <c r="D406" s="3">
        <v>43.8</v>
      </c>
      <c r="E406" s="3" t="s">
        <v>9</v>
      </c>
      <c r="F406">
        <v>0</v>
      </c>
    </row>
    <row r="407" spans="1:6" x14ac:dyDescent="0.3">
      <c r="A407" t="s">
        <v>199</v>
      </c>
      <c r="B407" s="2">
        <v>44927</v>
      </c>
      <c r="C407" s="1">
        <v>0.75416666666666676</v>
      </c>
      <c r="D407" s="3">
        <v>90.73</v>
      </c>
      <c r="E407" s="3" t="s">
        <v>7</v>
      </c>
      <c r="F407">
        <v>0</v>
      </c>
    </row>
    <row r="408" spans="1:6" x14ac:dyDescent="0.3">
      <c r="A408" t="s">
        <v>284</v>
      </c>
      <c r="B408" s="2">
        <v>44927</v>
      </c>
      <c r="C408" s="1">
        <v>0.75555555555555554</v>
      </c>
      <c r="D408" s="3">
        <v>45.72</v>
      </c>
      <c r="E408" s="3" t="s">
        <v>6</v>
      </c>
      <c r="F408">
        <v>1</v>
      </c>
    </row>
    <row r="409" spans="1:6" x14ac:dyDescent="0.3">
      <c r="A409" t="s">
        <v>353</v>
      </c>
      <c r="B409" s="2">
        <v>44929</v>
      </c>
      <c r="C409" s="1">
        <v>0.7583333333333333</v>
      </c>
      <c r="D409" s="3">
        <v>68.290000000000006</v>
      </c>
      <c r="E409" s="3" t="s">
        <v>6</v>
      </c>
      <c r="F409">
        <v>0</v>
      </c>
    </row>
    <row r="410" spans="1:6" x14ac:dyDescent="0.3">
      <c r="A410" t="s">
        <v>240</v>
      </c>
      <c r="B410" s="2">
        <v>44928</v>
      </c>
      <c r="C410" s="1">
        <v>0.76111111111111107</v>
      </c>
      <c r="D410" s="3">
        <v>58.53</v>
      </c>
      <c r="E410" s="3" t="s">
        <v>7</v>
      </c>
      <c r="F410">
        <v>1</v>
      </c>
    </row>
    <row r="411" spans="1:6" x14ac:dyDescent="0.3">
      <c r="A411" t="s">
        <v>371</v>
      </c>
      <c r="B411" s="2">
        <v>44929</v>
      </c>
      <c r="C411" s="1">
        <v>0.76111111111111107</v>
      </c>
      <c r="D411" s="3">
        <v>75.95</v>
      </c>
      <c r="E411" s="3" t="s">
        <v>6</v>
      </c>
      <c r="F411">
        <v>0</v>
      </c>
    </row>
    <row r="412" spans="1:6" x14ac:dyDescent="0.3">
      <c r="A412" t="s">
        <v>386</v>
      </c>
      <c r="B412" s="2">
        <v>44928</v>
      </c>
      <c r="C412" s="1">
        <v>0.76388888888888884</v>
      </c>
      <c r="D412" s="3">
        <v>64.319999999999993</v>
      </c>
      <c r="E412" s="3" t="s">
        <v>6</v>
      </c>
      <c r="F412">
        <v>0</v>
      </c>
    </row>
    <row r="413" spans="1:6" x14ac:dyDescent="0.3">
      <c r="A413" t="s">
        <v>304</v>
      </c>
      <c r="B413" s="2">
        <v>44928</v>
      </c>
      <c r="C413" s="1">
        <v>0.76666666666666661</v>
      </c>
      <c r="D413" s="3">
        <v>66.22</v>
      </c>
      <c r="E413" s="3" t="s">
        <v>6</v>
      </c>
      <c r="F413">
        <v>0</v>
      </c>
    </row>
    <row r="414" spans="1:6" x14ac:dyDescent="0.3">
      <c r="A414" t="s">
        <v>109</v>
      </c>
      <c r="B414" s="2">
        <v>44928</v>
      </c>
      <c r="C414" s="1">
        <v>0.76736111111111116</v>
      </c>
      <c r="D414" s="3">
        <v>80.56</v>
      </c>
      <c r="E414" s="3" t="s">
        <v>7</v>
      </c>
      <c r="F414">
        <v>0</v>
      </c>
    </row>
    <row r="415" spans="1:6" x14ac:dyDescent="0.3">
      <c r="A415" t="s">
        <v>44</v>
      </c>
      <c r="B415" s="2">
        <v>44929</v>
      </c>
      <c r="C415" s="1">
        <v>0.7680555555555556</v>
      </c>
      <c r="D415" s="3">
        <v>117.09</v>
      </c>
      <c r="E415" s="3" t="s">
        <v>6</v>
      </c>
      <c r="F415">
        <v>1</v>
      </c>
    </row>
    <row r="416" spans="1:6" x14ac:dyDescent="0.3">
      <c r="A416" t="s">
        <v>104</v>
      </c>
      <c r="B416" s="2">
        <v>44929</v>
      </c>
      <c r="C416" s="1">
        <v>0.7680555555555556</v>
      </c>
      <c r="D416" s="3">
        <v>51.11</v>
      </c>
      <c r="E416" s="3" t="s">
        <v>6</v>
      </c>
      <c r="F416">
        <v>1</v>
      </c>
    </row>
    <row r="417" spans="1:6" x14ac:dyDescent="0.3">
      <c r="A417" t="s">
        <v>372</v>
      </c>
      <c r="B417" s="2">
        <v>44928</v>
      </c>
      <c r="C417" s="1">
        <v>0.76874999999999993</v>
      </c>
      <c r="D417" s="3">
        <v>72.67</v>
      </c>
      <c r="E417" s="3" t="s">
        <v>6</v>
      </c>
      <c r="F417">
        <v>1</v>
      </c>
    </row>
    <row r="418" spans="1:6" x14ac:dyDescent="0.3">
      <c r="A418" t="s">
        <v>406</v>
      </c>
      <c r="B418" s="2">
        <v>44927</v>
      </c>
      <c r="C418" s="1">
        <v>0.76944444444444438</v>
      </c>
      <c r="D418" s="3">
        <v>84.09</v>
      </c>
      <c r="E418" s="3" t="s">
        <v>7</v>
      </c>
      <c r="F418">
        <v>0</v>
      </c>
    </row>
    <row r="419" spans="1:6" x14ac:dyDescent="0.3">
      <c r="A419" t="s">
        <v>264</v>
      </c>
      <c r="B419" s="2">
        <v>44929</v>
      </c>
      <c r="C419" s="1">
        <v>0.77083333333333337</v>
      </c>
      <c r="D419" s="3">
        <v>90.06</v>
      </c>
      <c r="E419" s="3" t="s">
        <v>6</v>
      </c>
      <c r="F419">
        <v>0</v>
      </c>
    </row>
    <row r="420" spans="1:6" x14ac:dyDescent="0.3">
      <c r="A420" t="s">
        <v>286</v>
      </c>
      <c r="B420" s="2">
        <v>44927</v>
      </c>
      <c r="C420" s="1">
        <v>0.77222222222222225</v>
      </c>
      <c r="D420" s="3">
        <v>55.08</v>
      </c>
      <c r="E420" s="3" t="s">
        <v>8</v>
      </c>
      <c r="F420">
        <v>0</v>
      </c>
    </row>
    <row r="421" spans="1:6" x14ac:dyDescent="0.3">
      <c r="A421" t="s">
        <v>309</v>
      </c>
      <c r="B421" s="2">
        <v>44929</v>
      </c>
      <c r="C421" s="1">
        <v>0.7729166666666667</v>
      </c>
      <c r="D421" s="3">
        <v>64.55</v>
      </c>
      <c r="E421" s="3" t="s">
        <v>6</v>
      </c>
      <c r="F421">
        <v>0</v>
      </c>
    </row>
    <row r="422" spans="1:6" x14ac:dyDescent="0.3">
      <c r="A422" t="s">
        <v>81</v>
      </c>
      <c r="B422" s="2">
        <v>44927</v>
      </c>
      <c r="C422" s="1">
        <v>0.77500000000000002</v>
      </c>
      <c r="D422" s="3">
        <v>158.16</v>
      </c>
      <c r="E422" s="3" t="s">
        <v>6</v>
      </c>
      <c r="F422">
        <v>1</v>
      </c>
    </row>
    <row r="423" spans="1:6" x14ac:dyDescent="0.3">
      <c r="A423" t="s">
        <v>13</v>
      </c>
      <c r="B423" s="2">
        <v>44927</v>
      </c>
      <c r="C423" s="1">
        <v>0.77569444444444446</v>
      </c>
      <c r="D423" s="3">
        <v>43.78</v>
      </c>
      <c r="E423" s="3" t="s">
        <v>6</v>
      </c>
      <c r="F423">
        <v>1</v>
      </c>
    </row>
    <row r="424" spans="1:6" x14ac:dyDescent="0.3">
      <c r="A424" t="s">
        <v>181</v>
      </c>
      <c r="B424" s="2">
        <v>44927</v>
      </c>
      <c r="C424" s="1">
        <v>0.77638888888888891</v>
      </c>
      <c r="D424" s="3">
        <v>79.02</v>
      </c>
      <c r="E424" s="3" t="s">
        <v>8</v>
      </c>
      <c r="F424">
        <v>1</v>
      </c>
    </row>
    <row r="425" spans="1:6" x14ac:dyDescent="0.3">
      <c r="A425" t="s">
        <v>172</v>
      </c>
      <c r="B425" s="2">
        <v>44928</v>
      </c>
      <c r="C425" s="1">
        <v>0.77638888888888891</v>
      </c>
      <c r="D425" s="3">
        <v>50.95</v>
      </c>
      <c r="E425" s="3" t="s">
        <v>6</v>
      </c>
      <c r="F425">
        <v>0</v>
      </c>
    </row>
    <row r="426" spans="1:6" x14ac:dyDescent="0.3">
      <c r="A426" t="s">
        <v>455</v>
      </c>
      <c r="B426" s="2">
        <v>44927</v>
      </c>
      <c r="C426" s="1">
        <v>0.77708333333333324</v>
      </c>
      <c r="D426" s="3">
        <v>55.03</v>
      </c>
      <c r="E426" s="3" t="s">
        <v>6</v>
      </c>
      <c r="F426">
        <v>0</v>
      </c>
    </row>
    <row r="427" spans="1:6" x14ac:dyDescent="0.3">
      <c r="A427" t="s">
        <v>30</v>
      </c>
      <c r="B427" s="2">
        <v>44927</v>
      </c>
      <c r="C427" s="1">
        <v>0.78125</v>
      </c>
      <c r="D427" s="3">
        <v>67</v>
      </c>
      <c r="E427" s="3" t="s">
        <v>6</v>
      </c>
      <c r="F427">
        <v>0</v>
      </c>
    </row>
    <row r="428" spans="1:6" x14ac:dyDescent="0.3">
      <c r="A428" t="s">
        <v>307</v>
      </c>
      <c r="B428" s="2">
        <v>44929</v>
      </c>
      <c r="C428" s="1">
        <v>0.78125</v>
      </c>
      <c r="D428" s="3">
        <v>55.03</v>
      </c>
      <c r="E428" s="3" t="s">
        <v>8</v>
      </c>
      <c r="F428">
        <v>0</v>
      </c>
    </row>
    <row r="429" spans="1:6" x14ac:dyDescent="0.3">
      <c r="A429" t="s">
        <v>131</v>
      </c>
      <c r="B429" s="2">
        <v>44927</v>
      </c>
      <c r="C429" s="1">
        <v>0.78333333333333333</v>
      </c>
      <c r="D429" s="3">
        <v>54.78</v>
      </c>
      <c r="E429" s="3" t="s">
        <v>6</v>
      </c>
      <c r="F429">
        <v>0</v>
      </c>
    </row>
    <row r="430" spans="1:6" x14ac:dyDescent="0.3">
      <c r="A430" t="s">
        <v>38</v>
      </c>
      <c r="B430" s="2">
        <v>44929</v>
      </c>
      <c r="C430" s="1">
        <v>0.78541666666666676</v>
      </c>
      <c r="D430" s="3">
        <v>56.03</v>
      </c>
      <c r="E430" s="3" t="s">
        <v>7</v>
      </c>
      <c r="F430">
        <v>1</v>
      </c>
    </row>
    <row r="431" spans="1:6" x14ac:dyDescent="0.3">
      <c r="A431" t="s">
        <v>282</v>
      </c>
      <c r="B431" s="2">
        <v>44929</v>
      </c>
      <c r="C431" s="1">
        <v>0.78888888888888886</v>
      </c>
      <c r="D431" s="3">
        <v>59.36</v>
      </c>
      <c r="E431" s="3" t="s">
        <v>6</v>
      </c>
      <c r="F431">
        <v>0</v>
      </c>
    </row>
    <row r="432" spans="1:6" x14ac:dyDescent="0.3">
      <c r="A432" t="s">
        <v>297</v>
      </c>
      <c r="B432" s="2">
        <v>44929</v>
      </c>
      <c r="C432" s="1">
        <v>0.79375000000000007</v>
      </c>
      <c r="D432" s="3">
        <v>63.72</v>
      </c>
      <c r="E432" s="3" t="s">
        <v>6</v>
      </c>
      <c r="F432">
        <v>0</v>
      </c>
    </row>
    <row r="433" spans="1:6" x14ac:dyDescent="0.3">
      <c r="A433" t="s">
        <v>52</v>
      </c>
      <c r="B433" s="2">
        <v>44928</v>
      </c>
      <c r="C433" s="1">
        <v>0.79513888888888884</v>
      </c>
      <c r="D433" s="3">
        <v>26.55</v>
      </c>
      <c r="E433" s="3" t="s">
        <v>8</v>
      </c>
      <c r="F433">
        <v>0</v>
      </c>
    </row>
    <row r="434" spans="1:6" x14ac:dyDescent="0.3">
      <c r="A434" t="s">
        <v>330</v>
      </c>
      <c r="B434" s="2">
        <v>44927</v>
      </c>
      <c r="C434" s="1">
        <v>0.79722222222222217</v>
      </c>
      <c r="D434" s="3">
        <v>67.92</v>
      </c>
      <c r="E434" s="3" t="s">
        <v>6</v>
      </c>
      <c r="F434">
        <v>0</v>
      </c>
    </row>
    <row r="435" spans="1:6" x14ac:dyDescent="0.3">
      <c r="A435" t="s">
        <v>192</v>
      </c>
      <c r="B435" s="2">
        <v>44929</v>
      </c>
      <c r="C435" s="1">
        <v>0.79861111111111116</v>
      </c>
      <c r="D435" s="3">
        <v>38.979999999999997</v>
      </c>
      <c r="E435" s="3" t="s">
        <v>9</v>
      </c>
      <c r="F435">
        <v>1</v>
      </c>
    </row>
    <row r="436" spans="1:6" x14ac:dyDescent="0.3">
      <c r="A436" t="s">
        <v>427</v>
      </c>
      <c r="B436" s="2">
        <v>44929</v>
      </c>
      <c r="C436" s="1">
        <v>0.7993055555555556</v>
      </c>
      <c r="D436" s="3">
        <v>60.48</v>
      </c>
      <c r="E436" s="3" t="s">
        <v>9</v>
      </c>
      <c r="F436">
        <v>0</v>
      </c>
    </row>
    <row r="437" spans="1:6" x14ac:dyDescent="0.3">
      <c r="A437" t="s">
        <v>82</v>
      </c>
      <c r="B437" s="2">
        <v>44927</v>
      </c>
      <c r="C437" s="1">
        <v>0.80069444444444438</v>
      </c>
      <c r="D437" s="3">
        <v>40.549999999999997</v>
      </c>
      <c r="E437" s="3" t="s">
        <v>6</v>
      </c>
      <c r="F437">
        <v>0</v>
      </c>
    </row>
    <row r="438" spans="1:6" x14ac:dyDescent="0.3">
      <c r="A438" t="s">
        <v>165</v>
      </c>
      <c r="B438" s="2">
        <v>44928</v>
      </c>
      <c r="C438" s="1">
        <v>0.80138888888888893</v>
      </c>
      <c r="D438" s="3">
        <v>28.44</v>
      </c>
      <c r="E438" s="3" t="s">
        <v>6</v>
      </c>
      <c r="F438">
        <v>0</v>
      </c>
    </row>
    <row r="439" spans="1:6" x14ac:dyDescent="0.3">
      <c r="A439" t="s">
        <v>99</v>
      </c>
      <c r="B439" s="2">
        <v>44927</v>
      </c>
      <c r="C439" s="1">
        <v>0.80347222222222225</v>
      </c>
      <c r="D439" s="3">
        <v>63.81</v>
      </c>
      <c r="E439" s="3" t="s">
        <v>6</v>
      </c>
      <c r="F439">
        <v>0</v>
      </c>
    </row>
    <row r="440" spans="1:6" x14ac:dyDescent="0.3">
      <c r="A440" t="s">
        <v>262</v>
      </c>
      <c r="B440" s="2">
        <v>44928</v>
      </c>
      <c r="C440" s="1">
        <v>0.80347222222222225</v>
      </c>
      <c r="D440" s="3">
        <v>57.27</v>
      </c>
      <c r="E440" s="3" t="s">
        <v>6</v>
      </c>
      <c r="F440">
        <v>0</v>
      </c>
    </row>
    <row r="441" spans="1:6" x14ac:dyDescent="0.3">
      <c r="A441" t="s">
        <v>46</v>
      </c>
      <c r="B441" s="2">
        <v>44929</v>
      </c>
      <c r="C441" s="1">
        <v>0.80347222222222225</v>
      </c>
      <c r="D441" s="3">
        <v>15.15</v>
      </c>
      <c r="E441" s="3" t="s">
        <v>6</v>
      </c>
      <c r="F441">
        <v>1</v>
      </c>
    </row>
    <row r="442" spans="1:6" x14ac:dyDescent="0.3">
      <c r="A442" t="s">
        <v>328</v>
      </c>
      <c r="B442" s="2">
        <v>44927</v>
      </c>
      <c r="C442" s="1">
        <v>0.8041666666666667</v>
      </c>
      <c r="D442" s="3">
        <v>47.31</v>
      </c>
      <c r="E442" s="3" t="s">
        <v>6</v>
      </c>
      <c r="F442">
        <v>0</v>
      </c>
    </row>
    <row r="443" spans="1:6" x14ac:dyDescent="0.3">
      <c r="A443" t="s">
        <v>408</v>
      </c>
      <c r="B443" s="2">
        <v>44929</v>
      </c>
      <c r="C443" s="1">
        <v>0.8041666666666667</v>
      </c>
      <c r="D443" s="3">
        <v>59.91</v>
      </c>
      <c r="E443" s="3" t="s">
        <v>7</v>
      </c>
      <c r="F443">
        <v>0</v>
      </c>
    </row>
    <row r="444" spans="1:6" x14ac:dyDescent="0.3">
      <c r="A444" t="s">
        <v>380</v>
      </c>
      <c r="B444" s="2">
        <v>44927</v>
      </c>
      <c r="C444" s="1">
        <v>0.80486111111111114</v>
      </c>
      <c r="D444" s="3">
        <v>53.7</v>
      </c>
      <c r="E444" s="3" t="s">
        <v>6</v>
      </c>
      <c r="F444">
        <v>1</v>
      </c>
    </row>
    <row r="445" spans="1:6" x14ac:dyDescent="0.3">
      <c r="A445" t="s">
        <v>216</v>
      </c>
      <c r="B445" s="2">
        <v>44928</v>
      </c>
      <c r="C445" s="1">
        <v>0.80625000000000002</v>
      </c>
      <c r="D445" s="3">
        <v>84.21</v>
      </c>
      <c r="E445" s="3" t="s">
        <v>6</v>
      </c>
      <c r="F445">
        <v>1</v>
      </c>
    </row>
    <row r="446" spans="1:6" x14ac:dyDescent="0.3">
      <c r="A446" t="s">
        <v>399</v>
      </c>
      <c r="B446" s="2">
        <v>44927</v>
      </c>
      <c r="C446" s="1">
        <v>0.80694444444444446</v>
      </c>
      <c r="D446" s="3">
        <v>82.38</v>
      </c>
      <c r="E446" s="3" t="s">
        <v>8</v>
      </c>
      <c r="F446">
        <v>0</v>
      </c>
    </row>
    <row r="447" spans="1:6" x14ac:dyDescent="0.3">
      <c r="A447" t="s">
        <v>15</v>
      </c>
      <c r="B447" s="2">
        <v>44927</v>
      </c>
      <c r="C447" s="1">
        <v>0.80902777777777779</v>
      </c>
      <c r="D447" s="3">
        <v>60.38</v>
      </c>
      <c r="E447" s="3" t="s">
        <v>6</v>
      </c>
      <c r="F447">
        <v>0</v>
      </c>
    </row>
    <row r="448" spans="1:6" x14ac:dyDescent="0.3">
      <c r="A448" t="s">
        <v>80</v>
      </c>
      <c r="B448" s="2">
        <v>44927</v>
      </c>
      <c r="C448" s="1">
        <v>0.81041666666666667</v>
      </c>
      <c r="D448" s="3">
        <v>51.52</v>
      </c>
      <c r="E448" s="3" t="s">
        <v>6</v>
      </c>
      <c r="F448">
        <v>0</v>
      </c>
    </row>
    <row r="449" spans="1:6" x14ac:dyDescent="0.3">
      <c r="A449" t="s">
        <v>471</v>
      </c>
      <c r="B449" s="2">
        <v>44928</v>
      </c>
      <c r="C449" s="1">
        <v>0.81111111111111101</v>
      </c>
      <c r="D449" s="3">
        <v>102.1</v>
      </c>
      <c r="E449" s="3" t="s">
        <v>6</v>
      </c>
      <c r="F449">
        <v>1</v>
      </c>
    </row>
    <row r="450" spans="1:6" x14ac:dyDescent="0.3">
      <c r="A450" t="s">
        <v>382</v>
      </c>
      <c r="B450" s="2">
        <v>44928</v>
      </c>
      <c r="C450" s="1">
        <v>0.8125</v>
      </c>
      <c r="D450" s="3">
        <v>102.87</v>
      </c>
      <c r="E450" s="3" t="s">
        <v>6</v>
      </c>
      <c r="F450">
        <v>0</v>
      </c>
    </row>
    <row r="451" spans="1:6" x14ac:dyDescent="0.3">
      <c r="A451" t="s">
        <v>387</v>
      </c>
      <c r="B451" s="2">
        <v>44928</v>
      </c>
      <c r="C451" s="1">
        <v>0.81805555555555554</v>
      </c>
      <c r="D451" s="3">
        <v>98.83</v>
      </c>
      <c r="E451" s="3" t="s">
        <v>7</v>
      </c>
      <c r="F451">
        <v>0</v>
      </c>
    </row>
    <row r="452" spans="1:6" x14ac:dyDescent="0.3">
      <c r="A452" t="s">
        <v>270</v>
      </c>
      <c r="B452" s="2">
        <v>44927</v>
      </c>
      <c r="C452" s="1">
        <v>0.82430555555555562</v>
      </c>
      <c r="D452" s="3">
        <v>65.900000000000006</v>
      </c>
      <c r="E452" s="3" t="s">
        <v>9</v>
      </c>
      <c r="F452">
        <v>0</v>
      </c>
    </row>
    <row r="453" spans="1:6" x14ac:dyDescent="0.3">
      <c r="A453" t="s">
        <v>323</v>
      </c>
      <c r="B453" s="2">
        <v>44928</v>
      </c>
      <c r="C453" s="1">
        <v>0.82430555555555562</v>
      </c>
      <c r="D453" s="3">
        <v>77.98</v>
      </c>
      <c r="E453" s="3" t="s">
        <v>6</v>
      </c>
      <c r="F453">
        <v>0</v>
      </c>
    </row>
    <row r="454" spans="1:6" x14ac:dyDescent="0.3">
      <c r="A454" t="s">
        <v>407</v>
      </c>
      <c r="B454" s="2">
        <v>44929</v>
      </c>
      <c r="C454" s="1">
        <v>0.8256944444444444</v>
      </c>
      <c r="D454" s="3">
        <v>70.239999999999995</v>
      </c>
      <c r="E454" s="3" t="s">
        <v>6</v>
      </c>
      <c r="F454">
        <v>0</v>
      </c>
    </row>
    <row r="455" spans="1:6" x14ac:dyDescent="0.3">
      <c r="A455" t="s">
        <v>394</v>
      </c>
      <c r="B455" s="2">
        <v>44928</v>
      </c>
      <c r="C455" s="1">
        <v>0.82777777777777783</v>
      </c>
      <c r="D455" s="3">
        <v>93.1</v>
      </c>
      <c r="E455" s="3" t="s">
        <v>6</v>
      </c>
      <c r="F455">
        <v>0</v>
      </c>
    </row>
    <row r="456" spans="1:6" x14ac:dyDescent="0.3">
      <c r="A456" t="s">
        <v>467</v>
      </c>
      <c r="B456" s="2">
        <v>44928</v>
      </c>
      <c r="C456" s="1">
        <v>0.82916666666666661</v>
      </c>
      <c r="D456" s="3">
        <v>21.92</v>
      </c>
      <c r="E456" s="3" t="s">
        <v>6</v>
      </c>
      <c r="F456">
        <v>1</v>
      </c>
    </row>
    <row r="457" spans="1:6" x14ac:dyDescent="0.3">
      <c r="A457" t="s">
        <v>272</v>
      </c>
      <c r="B457" s="2">
        <v>44929</v>
      </c>
      <c r="C457" s="1">
        <v>0.83124999999999993</v>
      </c>
      <c r="D457" s="3">
        <v>83.79</v>
      </c>
      <c r="E457" s="3" t="s">
        <v>7</v>
      </c>
      <c r="F457">
        <v>0</v>
      </c>
    </row>
    <row r="458" spans="1:6" x14ac:dyDescent="0.3">
      <c r="A458" t="s">
        <v>358</v>
      </c>
      <c r="B458" s="2">
        <v>44927</v>
      </c>
      <c r="C458" s="1">
        <v>0.83472222222222225</v>
      </c>
      <c r="D458" s="3">
        <v>63.59</v>
      </c>
      <c r="E458" s="3" t="s">
        <v>9</v>
      </c>
      <c r="F458">
        <v>0</v>
      </c>
    </row>
    <row r="459" spans="1:6" x14ac:dyDescent="0.3">
      <c r="A459" t="s">
        <v>79</v>
      </c>
      <c r="B459" s="2">
        <v>44929</v>
      </c>
      <c r="C459" s="1">
        <v>0.8354166666666667</v>
      </c>
      <c r="D459" s="3">
        <v>56.54</v>
      </c>
      <c r="E459" s="3" t="s">
        <v>6</v>
      </c>
      <c r="F459">
        <v>1</v>
      </c>
    </row>
    <row r="460" spans="1:6" x14ac:dyDescent="0.3">
      <c r="A460" t="s">
        <v>391</v>
      </c>
      <c r="B460" s="2">
        <v>44929</v>
      </c>
      <c r="C460" s="1">
        <v>0.8354166666666667</v>
      </c>
      <c r="D460" s="3">
        <v>51.52</v>
      </c>
      <c r="E460" s="3" t="s">
        <v>7</v>
      </c>
      <c r="F460">
        <v>0</v>
      </c>
    </row>
    <row r="461" spans="1:6" x14ac:dyDescent="0.3">
      <c r="A461" t="s">
        <v>111</v>
      </c>
      <c r="B461" s="2">
        <v>44929</v>
      </c>
      <c r="C461" s="1">
        <v>0.84027777777777779</v>
      </c>
      <c r="D461" s="3">
        <v>193.92</v>
      </c>
      <c r="E461" s="3" t="s">
        <v>9</v>
      </c>
      <c r="F461">
        <v>0</v>
      </c>
    </row>
    <row r="462" spans="1:6" x14ac:dyDescent="0.3">
      <c r="A462" t="s">
        <v>223</v>
      </c>
      <c r="B462" s="2">
        <v>44929</v>
      </c>
      <c r="C462" s="1">
        <v>0.84097222222222223</v>
      </c>
      <c r="D462" s="3">
        <v>68.95</v>
      </c>
      <c r="E462" s="3" t="s">
        <v>6</v>
      </c>
      <c r="F462">
        <v>0</v>
      </c>
    </row>
    <row r="463" spans="1:6" x14ac:dyDescent="0.3">
      <c r="A463" t="s">
        <v>308</v>
      </c>
      <c r="B463" s="2">
        <v>44927</v>
      </c>
      <c r="C463" s="1">
        <v>0.84166666666666667</v>
      </c>
      <c r="D463" s="3">
        <v>66.33</v>
      </c>
      <c r="E463" s="3" t="s">
        <v>7</v>
      </c>
      <c r="F463">
        <v>0</v>
      </c>
    </row>
    <row r="464" spans="1:6" x14ac:dyDescent="0.3">
      <c r="A464" t="s">
        <v>190</v>
      </c>
      <c r="B464" s="2">
        <v>44928</v>
      </c>
      <c r="C464" s="1">
        <v>0.84375</v>
      </c>
      <c r="D464" s="3">
        <v>105.99</v>
      </c>
      <c r="E464" s="3" t="s">
        <v>6</v>
      </c>
      <c r="F464">
        <v>0</v>
      </c>
    </row>
    <row r="465" spans="1:6" x14ac:dyDescent="0.3">
      <c r="A465" t="s">
        <v>295</v>
      </c>
      <c r="B465" s="2">
        <v>44927</v>
      </c>
      <c r="C465" s="1">
        <v>0.84583333333333333</v>
      </c>
      <c r="D465" s="3">
        <v>72.33</v>
      </c>
      <c r="E465" s="3" t="s">
        <v>6</v>
      </c>
      <c r="F465">
        <v>1</v>
      </c>
    </row>
    <row r="466" spans="1:6" x14ac:dyDescent="0.3">
      <c r="A466" t="s">
        <v>314</v>
      </c>
      <c r="B466" s="2">
        <v>44929</v>
      </c>
      <c r="C466" s="1">
        <v>0.84861111111111109</v>
      </c>
      <c r="D466" s="3">
        <v>82.56</v>
      </c>
      <c r="E466" s="3" t="s">
        <v>6</v>
      </c>
      <c r="F466">
        <v>0</v>
      </c>
    </row>
    <row r="467" spans="1:6" x14ac:dyDescent="0.3">
      <c r="A467" t="s">
        <v>220</v>
      </c>
      <c r="B467" s="2">
        <v>44929</v>
      </c>
      <c r="C467" s="1">
        <v>0.85277777777777775</v>
      </c>
      <c r="D467" s="3">
        <v>31.45</v>
      </c>
      <c r="E467" s="3" t="s">
        <v>6</v>
      </c>
      <c r="F467">
        <v>0</v>
      </c>
    </row>
    <row r="468" spans="1:6" x14ac:dyDescent="0.3">
      <c r="A468" t="s">
        <v>108</v>
      </c>
      <c r="B468" s="2">
        <v>44929</v>
      </c>
      <c r="C468" s="1">
        <v>0.85416666666666663</v>
      </c>
      <c r="D468" s="3">
        <v>62.46</v>
      </c>
      <c r="E468" s="3" t="s">
        <v>6</v>
      </c>
      <c r="F468">
        <v>1</v>
      </c>
    </row>
    <row r="469" spans="1:6" x14ac:dyDescent="0.3">
      <c r="A469" t="s">
        <v>329</v>
      </c>
      <c r="B469" s="2">
        <v>44927</v>
      </c>
      <c r="C469" s="1">
        <v>0.85625000000000007</v>
      </c>
      <c r="D469" s="3">
        <v>73.8</v>
      </c>
      <c r="E469" s="3" t="s">
        <v>9</v>
      </c>
      <c r="F469">
        <v>0</v>
      </c>
    </row>
    <row r="470" spans="1:6" x14ac:dyDescent="0.3">
      <c r="A470" t="s">
        <v>348</v>
      </c>
      <c r="B470" s="2">
        <v>44928</v>
      </c>
      <c r="C470" s="1">
        <v>0.85763888888888884</v>
      </c>
      <c r="D470" s="3">
        <v>73.11</v>
      </c>
      <c r="E470" s="3" t="s">
        <v>6</v>
      </c>
      <c r="F470">
        <v>0</v>
      </c>
    </row>
    <row r="471" spans="1:6" x14ac:dyDescent="0.3">
      <c r="A471" t="s">
        <v>39</v>
      </c>
      <c r="B471" s="2">
        <v>44928</v>
      </c>
      <c r="C471" s="1">
        <v>0.85902777777777783</v>
      </c>
      <c r="D471" s="3">
        <v>109.69</v>
      </c>
      <c r="E471" s="3" t="s">
        <v>9</v>
      </c>
      <c r="F471">
        <v>1</v>
      </c>
    </row>
    <row r="472" spans="1:6" x14ac:dyDescent="0.3">
      <c r="A472" t="s">
        <v>254</v>
      </c>
      <c r="B472" s="2">
        <v>44927</v>
      </c>
      <c r="C472" s="1">
        <v>0.86944444444444446</v>
      </c>
      <c r="D472" s="3">
        <v>161.33000000000001</v>
      </c>
      <c r="E472" s="3" t="s">
        <v>6</v>
      </c>
      <c r="F472">
        <v>1</v>
      </c>
    </row>
    <row r="473" spans="1:6" x14ac:dyDescent="0.3">
      <c r="A473" t="s">
        <v>279</v>
      </c>
      <c r="B473" s="2">
        <v>44928</v>
      </c>
      <c r="C473" s="1">
        <v>0.86944444444444446</v>
      </c>
      <c r="D473" s="3">
        <v>88.14</v>
      </c>
      <c r="E473" s="3" t="s">
        <v>6</v>
      </c>
      <c r="F473">
        <v>0</v>
      </c>
    </row>
    <row r="474" spans="1:6" x14ac:dyDescent="0.3">
      <c r="A474" t="s">
        <v>213</v>
      </c>
      <c r="B474" s="2">
        <v>44928</v>
      </c>
      <c r="C474" s="1">
        <v>0.87986111111111109</v>
      </c>
      <c r="D474" s="3">
        <v>34.76</v>
      </c>
      <c r="E474" s="3" t="s">
        <v>8</v>
      </c>
      <c r="F474">
        <v>0</v>
      </c>
    </row>
    <row r="475" spans="1:6" x14ac:dyDescent="0.3">
      <c r="A475" t="s">
        <v>65</v>
      </c>
      <c r="B475" s="2">
        <v>44928</v>
      </c>
      <c r="C475" s="1">
        <v>0.88194444444444453</v>
      </c>
      <c r="D475" s="3">
        <v>45.28</v>
      </c>
      <c r="E475" s="3" t="s">
        <v>6</v>
      </c>
      <c r="F475">
        <v>0</v>
      </c>
    </row>
    <row r="476" spans="1:6" x14ac:dyDescent="0.3">
      <c r="A476" t="s">
        <v>76</v>
      </c>
      <c r="B476" s="2">
        <v>44928</v>
      </c>
      <c r="C476" s="1">
        <v>0.88541666666666663</v>
      </c>
      <c r="D476" s="3">
        <v>32.6</v>
      </c>
      <c r="E476" s="3" t="s">
        <v>6</v>
      </c>
      <c r="F476">
        <v>0</v>
      </c>
    </row>
    <row r="477" spans="1:6" x14ac:dyDescent="0.3">
      <c r="A477" t="s">
        <v>123</v>
      </c>
      <c r="B477" s="2">
        <v>44927</v>
      </c>
      <c r="C477" s="1">
        <v>0.89444444444444438</v>
      </c>
      <c r="D477" s="3">
        <v>67.27</v>
      </c>
      <c r="E477" s="3" t="s">
        <v>6</v>
      </c>
      <c r="F477">
        <v>0</v>
      </c>
    </row>
    <row r="478" spans="1:6" x14ac:dyDescent="0.3">
      <c r="A478" t="s">
        <v>454</v>
      </c>
      <c r="B478" s="2">
        <v>44928</v>
      </c>
      <c r="C478" s="1">
        <v>0.90069444444444446</v>
      </c>
      <c r="D478" s="3">
        <v>97.53</v>
      </c>
      <c r="E478" s="3" t="s">
        <v>9</v>
      </c>
      <c r="F478">
        <v>0</v>
      </c>
    </row>
    <row r="479" spans="1:6" x14ac:dyDescent="0.3">
      <c r="A479" t="s">
        <v>292</v>
      </c>
      <c r="B479" s="2">
        <v>44927</v>
      </c>
      <c r="C479" s="1">
        <v>0.90208333333333324</v>
      </c>
      <c r="D479" s="3">
        <v>36.46</v>
      </c>
      <c r="E479" s="3" t="s">
        <v>7</v>
      </c>
      <c r="F479">
        <v>0</v>
      </c>
    </row>
    <row r="480" spans="1:6" x14ac:dyDescent="0.3">
      <c r="A480" t="s">
        <v>478</v>
      </c>
      <c r="B480" s="2">
        <v>44928</v>
      </c>
      <c r="C480" s="1">
        <v>0.90763888888888899</v>
      </c>
      <c r="D480" s="3">
        <v>46</v>
      </c>
      <c r="E480" s="3" t="s">
        <v>7</v>
      </c>
      <c r="F480">
        <v>0</v>
      </c>
    </row>
    <row r="481" spans="1:6" x14ac:dyDescent="0.3">
      <c r="A481" t="s">
        <v>453</v>
      </c>
      <c r="B481" s="2">
        <v>44929</v>
      </c>
      <c r="C481" s="1">
        <v>0.91527777777777775</v>
      </c>
      <c r="D481" s="3">
        <v>55.6</v>
      </c>
      <c r="E481" s="3" t="s">
        <v>7</v>
      </c>
      <c r="F481">
        <v>0</v>
      </c>
    </row>
    <row r="482" spans="1:6" x14ac:dyDescent="0.3">
      <c r="A482" t="s">
        <v>24</v>
      </c>
      <c r="B482" s="2">
        <v>44927</v>
      </c>
      <c r="C482" s="1">
        <v>0.9159722222222223</v>
      </c>
      <c r="D482" s="3">
        <v>63.38</v>
      </c>
      <c r="E482" s="3" t="s">
        <v>7</v>
      </c>
      <c r="F482">
        <v>0</v>
      </c>
    </row>
    <row r="483" spans="1:6" x14ac:dyDescent="0.3">
      <c r="A483" t="s">
        <v>306</v>
      </c>
      <c r="B483" s="2">
        <v>44928</v>
      </c>
      <c r="C483" s="1">
        <v>0.91736111111111107</v>
      </c>
      <c r="D483" s="3">
        <v>32.99</v>
      </c>
      <c r="E483" s="3" t="s">
        <v>6</v>
      </c>
      <c r="F483">
        <v>0</v>
      </c>
    </row>
    <row r="484" spans="1:6" x14ac:dyDescent="0.3">
      <c r="A484" t="s">
        <v>122</v>
      </c>
      <c r="B484" s="2">
        <v>44929</v>
      </c>
      <c r="C484" s="1">
        <v>0.91875000000000007</v>
      </c>
      <c r="D484" s="3">
        <v>111.59</v>
      </c>
      <c r="E484" s="3" t="s">
        <v>6</v>
      </c>
      <c r="F484">
        <v>0</v>
      </c>
    </row>
    <row r="485" spans="1:6" x14ac:dyDescent="0.3">
      <c r="A485" t="s">
        <v>230</v>
      </c>
      <c r="B485" s="2">
        <v>44928</v>
      </c>
      <c r="C485" s="1">
        <v>0.92083333333333339</v>
      </c>
      <c r="D485" s="3">
        <v>57.09</v>
      </c>
      <c r="E485" s="3" t="s">
        <v>7</v>
      </c>
      <c r="F485">
        <v>0</v>
      </c>
    </row>
    <row r="486" spans="1:6" x14ac:dyDescent="0.3">
      <c r="A486" t="s">
        <v>450</v>
      </c>
      <c r="B486" s="2">
        <v>44929</v>
      </c>
      <c r="C486" s="1">
        <v>0.92222222222222217</v>
      </c>
      <c r="D486" s="3">
        <v>87.29</v>
      </c>
      <c r="E486" s="3" t="s">
        <v>6</v>
      </c>
      <c r="F486">
        <v>0</v>
      </c>
    </row>
    <row r="487" spans="1:6" x14ac:dyDescent="0.3">
      <c r="A487" t="s">
        <v>137</v>
      </c>
      <c r="B487" s="2">
        <v>44927</v>
      </c>
      <c r="C487" s="1">
        <v>0.92499999999999993</v>
      </c>
      <c r="D487" s="3">
        <v>84.68</v>
      </c>
      <c r="E487" s="3" t="s">
        <v>6</v>
      </c>
      <c r="F487">
        <v>0</v>
      </c>
    </row>
    <row r="488" spans="1:6" x14ac:dyDescent="0.3">
      <c r="A488" t="s">
        <v>341</v>
      </c>
      <c r="B488" s="2">
        <v>44929</v>
      </c>
      <c r="C488" s="1">
        <v>0.92708333333333337</v>
      </c>
      <c r="D488" s="3">
        <v>54.29</v>
      </c>
      <c r="E488" s="3" t="s">
        <v>6</v>
      </c>
      <c r="F488">
        <v>0</v>
      </c>
    </row>
    <row r="489" spans="1:6" x14ac:dyDescent="0.3">
      <c r="A489" t="s">
        <v>204</v>
      </c>
      <c r="B489" s="2">
        <v>44929</v>
      </c>
      <c r="C489" s="1">
        <v>0.9277777777777777</v>
      </c>
      <c r="D489" s="3">
        <v>49.9</v>
      </c>
      <c r="E489" s="3" t="s">
        <v>9</v>
      </c>
      <c r="F489">
        <v>0</v>
      </c>
    </row>
    <row r="490" spans="1:6" x14ac:dyDescent="0.3">
      <c r="A490" t="s">
        <v>58</v>
      </c>
      <c r="B490" s="2">
        <v>44928</v>
      </c>
      <c r="C490" s="1">
        <v>0.93333333333333324</v>
      </c>
      <c r="D490" s="3">
        <v>62.29</v>
      </c>
      <c r="E490" s="3" t="s">
        <v>6</v>
      </c>
      <c r="F490">
        <v>0</v>
      </c>
    </row>
    <row r="491" spans="1:6" x14ac:dyDescent="0.3">
      <c r="A491" t="s">
        <v>185</v>
      </c>
      <c r="B491" s="2">
        <v>44928</v>
      </c>
      <c r="C491" s="1">
        <v>0.93541666666666667</v>
      </c>
      <c r="D491" s="3">
        <v>57</v>
      </c>
      <c r="E491" s="3" t="s">
        <v>7</v>
      </c>
      <c r="F491">
        <v>0</v>
      </c>
    </row>
    <row r="492" spans="1:6" x14ac:dyDescent="0.3">
      <c r="A492" t="s">
        <v>155</v>
      </c>
      <c r="B492" s="2">
        <v>44927</v>
      </c>
      <c r="C492" s="1">
        <v>0.94097222222222221</v>
      </c>
      <c r="D492" s="3">
        <v>76.14</v>
      </c>
      <c r="E492" s="3" t="s">
        <v>7</v>
      </c>
      <c r="F492">
        <v>0</v>
      </c>
    </row>
    <row r="493" spans="1:6" x14ac:dyDescent="0.3">
      <c r="A493" t="s">
        <v>16</v>
      </c>
      <c r="B493" s="2">
        <v>44929</v>
      </c>
      <c r="C493" s="1">
        <v>0.9555555555555556</v>
      </c>
      <c r="D493" s="3">
        <v>82.18</v>
      </c>
      <c r="E493" s="3" t="s">
        <v>6</v>
      </c>
      <c r="F493">
        <v>0</v>
      </c>
    </row>
    <row r="494" spans="1:6" x14ac:dyDescent="0.3">
      <c r="A494" t="s">
        <v>345</v>
      </c>
      <c r="B494" s="2">
        <v>44929</v>
      </c>
      <c r="C494" s="1">
        <v>0.95763888888888893</v>
      </c>
      <c r="D494" s="3">
        <v>47.12</v>
      </c>
      <c r="E494" s="3" t="s">
        <v>6</v>
      </c>
      <c r="F494">
        <v>0</v>
      </c>
    </row>
    <row r="495" spans="1:6" x14ac:dyDescent="0.3">
      <c r="A495" t="s">
        <v>22</v>
      </c>
      <c r="B495" s="2">
        <v>44929</v>
      </c>
      <c r="C495" s="1">
        <v>0.95833333333333337</v>
      </c>
      <c r="D495" s="3">
        <v>41.58</v>
      </c>
      <c r="E495" s="3" t="s">
        <v>6</v>
      </c>
      <c r="F495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7FAA1-9296-4306-8806-FEAF8C182E06}">
  <dimension ref="A1:L496"/>
  <sheetViews>
    <sheetView workbookViewId="0">
      <selection activeCell="I16" sqref="I16"/>
    </sheetView>
  </sheetViews>
  <sheetFormatPr defaultRowHeight="14.4" x14ac:dyDescent="0.3"/>
  <cols>
    <col min="1" max="1" width="14.33203125" bestFit="1" customWidth="1"/>
    <col min="2" max="2" width="10.109375" bestFit="1" customWidth="1"/>
    <col min="3" max="3" width="10.33203125" bestFit="1" customWidth="1"/>
    <col min="4" max="4" width="15.88671875" bestFit="1" customWidth="1"/>
    <col min="5" max="5" width="13.5546875" bestFit="1" customWidth="1"/>
    <col min="6" max="6" width="12.44140625" bestFit="1" customWidth="1"/>
  </cols>
  <sheetData>
    <row r="1" spans="1:12" ht="17.399999999999999" x14ac:dyDescent="0.3">
      <c r="A1" s="22" t="s">
        <v>0</v>
      </c>
      <c r="B1" s="5" t="s">
        <v>1</v>
      </c>
      <c r="C1" s="5" t="s">
        <v>2</v>
      </c>
      <c r="D1" s="5" t="s">
        <v>5</v>
      </c>
      <c r="E1" s="5" t="s">
        <v>4</v>
      </c>
      <c r="F1" s="5" t="s">
        <v>3</v>
      </c>
    </row>
    <row r="2" spans="1:12" x14ac:dyDescent="0.3">
      <c r="A2" s="7" t="s">
        <v>326</v>
      </c>
      <c r="B2" s="8">
        <v>44929</v>
      </c>
      <c r="C2" s="9">
        <v>6.9444444444433095E-4</v>
      </c>
      <c r="D2" s="10">
        <v>100.63</v>
      </c>
      <c r="E2" s="10" t="s">
        <v>6</v>
      </c>
      <c r="F2" s="7">
        <v>0</v>
      </c>
    </row>
    <row r="3" spans="1:12" x14ac:dyDescent="0.3">
      <c r="A3" s="7" t="s">
        <v>439</v>
      </c>
      <c r="B3" s="8">
        <v>44929</v>
      </c>
      <c r="C3" s="9">
        <v>2.083333333333437E-3</v>
      </c>
      <c r="D3" s="10">
        <v>79.39</v>
      </c>
      <c r="E3" s="10" t="s">
        <v>8</v>
      </c>
      <c r="F3" s="7">
        <v>1</v>
      </c>
      <c r="I3" s="2"/>
      <c r="J3" s="1"/>
      <c r="K3" s="3"/>
      <c r="L3" s="3"/>
    </row>
    <row r="4" spans="1:12" x14ac:dyDescent="0.3">
      <c r="A4" s="7" t="s">
        <v>61</v>
      </c>
      <c r="B4" s="8">
        <v>44928</v>
      </c>
      <c r="C4" s="9">
        <v>1.3194444444444509E-2</v>
      </c>
      <c r="D4" s="10">
        <v>95.88</v>
      </c>
      <c r="E4" s="10" t="s">
        <v>6</v>
      </c>
      <c r="F4" s="7">
        <v>1</v>
      </c>
      <c r="I4" s="2"/>
      <c r="J4" s="1"/>
      <c r="K4" s="3"/>
      <c r="L4" s="3"/>
    </row>
    <row r="5" spans="1:12" x14ac:dyDescent="0.3">
      <c r="A5" s="7" t="s">
        <v>144</v>
      </c>
      <c r="B5" s="8">
        <v>44929</v>
      </c>
      <c r="C5" s="9">
        <v>3.125E-2</v>
      </c>
      <c r="D5" s="10">
        <v>67.48</v>
      </c>
      <c r="E5" s="10" t="s">
        <v>6</v>
      </c>
      <c r="F5" s="7">
        <v>0</v>
      </c>
      <c r="I5" s="2"/>
      <c r="J5" s="1"/>
      <c r="K5" s="3"/>
      <c r="L5" s="3"/>
    </row>
    <row r="6" spans="1:12" x14ac:dyDescent="0.3">
      <c r="A6" s="7" t="s">
        <v>494</v>
      </c>
      <c r="B6" s="8">
        <v>44929</v>
      </c>
      <c r="C6" s="9">
        <v>4.5833333333333393E-2</v>
      </c>
      <c r="D6" s="10">
        <v>51.37</v>
      </c>
      <c r="E6" s="10" t="s">
        <v>9</v>
      </c>
      <c r="F6" s="7">
        <v>0</v>
      </c>
      <c r="I6" s="2"/>
      <c r="J6" s="1"/>
      <c r="K6" s="3"/>
      <c r="L6" s="3"/>
    </row>
    <row r="7" spans="1:12" x14ac:dyDescent="0.3">
      <c r="A7" s="7" t="s">
        <v>409</v>
      </c>
      <c r="B7" s="8">
        <v>44929</v>
      </c>
      <c r="C7" s="9">
        <v>5.2083333333333259E-2</v>
      </c>
      <c r="D7" s="10">
        <v>149.35</v>
      </c>
      <c r="E7" s="10" t="s">
        <v>9</v>
      </c>
      <c r="F7" s="7">
        <v>1</v>
      </c>
      <c r="I7" s="2"/>
      <c r="J7" s="1"/>
      <c r="K7" s="3"/>
      <c r="L7" s="3"/>
    </row>
    <row r="8" spans="1:12" x14ac:dyDescent="0.3">
      <c r="A8" s="7" t="s">
        <v>151</v>
      </c>
      <c r="B8" s="8">
        <v>44928</v>
      </c>
      <c r="C8" s="9">
        <v>5.7638888888888795E-2</v>
      </c>
      <c r="D8" s="10">
        <v>47.76</v>
      </c>
      <c r="E8" s="10" t="s">
        <v>6</v>
      </c>
      <c r="F8" s="7">
        <v>0</v>
      </c>
      <c r="I8" s="2"/>
      <c r="J8" s="1"/>
      <c r="K8" s="3"/>
      <c r="L8" s="3"/>
    </row>
    <row r="9" spans="1:12" x14ac:dyDescent="0.3">
      <c r="A9" s="7" t="s">
        <v>60</v>
      </c>
      <c r="B9" s="8">
        <v>44928</v>
      </c>
      <c r="C9" s="9">
        <v>0.12291666666666667</v>
      </c>
      <c r="D9" s="10">
        <v>29.86</v>
      </c>
      <c r="E9" s="10" t="s">
        <v>6</v>
      </c>
      <c r="F9" s="7">
        <v>0</v>
      </c>
      <c r="I9" s="2"/>
      <c r="J9" s="1"/>
      <c r="K9" s="3"/>
      <c r="L9" s="3"/>
    </row>
    <row r="10" spans="1:12" x14ac:dyDescent="0.3">
      <c r="A10" s="7" t="s">
        <v>241</v>
      </c>
      <c r="B10" s="8">
        <v>44929</v>
      </c>
      <c r="C10" s="9">
        <v>0.1534722222222222</v>
      </c>
      <c r="D10" s="10">
        <v>81.510000000000005</v>
      </c>
      <c r="E10" s="10" t="s">
        <v>6</v>
      </c>
      <c r="F10" s="7">
        <v>0</v>
      </c>
      <c r="I10" s="2"/>
      <c r="J10" s="1"/>
      <c r="K10" s="3"/>
      <c r="L10" s="3"/>
    </row>
    <row r="11" spans="1:12" x14ac:dyDescent="0.3">
      <c r="A11" s="7" t="s">
        <v>229</v>
      </c>
      <c r="B11" s="8">
        <v>44929</v>
      </c>
      <c r="C11" s="9">
        <v>0.18680555555555556</v>
      </c>
      <c r="D11" s="10">
        <v>75.33</v>
      </c>
      <c r="E11" s="10" t="s">
        <v>6</v>
      </c>
      <c r="F11" s="7">
        <v>0</v>
      </c>
      <c r="I11" s="2"/>
      <c r="J11" s="1"/>
      <c r="K11" s="3"/>
      <c r="L11" s="3"/>
    </row>
    <row r="12" spans="1:12" x14ac:dyDescent="0.3">
      <c r="A12" s="7" t="s">
        <v>442</v>
      </c>
      <c r="B12" s="8">
        <v>44927</v>
      </c>
      <c r="C12" s="9">
        <v>0.19097222222222221</v>
      </c>
      <c r="D12" s="10">
        <v>32.18</v>
      </c>
      <c r="E12" s="10" t="s">
        <v>6</v>
      </c>
      <c r="F12" s="7">
        <v>0</v>
      </c>
      <c r="I12" s="2"/>
      <c r="J12" s="1"/>
      <c r="K12" s="3"/>
      <c r="L12" s="3"/>
    </row>
    <row r="13" spans="1:12" x14ac:dyDescent="0.3">
      <c r="A13" s="7" t="s">
        <v>97</v>
      </c>
      <c r="B13" s="8">
        <v>44927</v>
      </c>
      <c r="C13" s="9">
        <v>0.19722222222222222</v>
      </c>
      <c r="D13" s="10">
        <v>72.790000000000006</v>
      </c>
      <c r="E13" s="10" t="s">
        <v>9</v>
      </c>
      <c r="F13" s="7">
        <v>0</v>
      </c>
      <c r="I13" s="2"/>
      <c r="J13" s="1"/>
      <c r="K13" s="3"/>
      <c r="L13" s="3"/>
    </row>
    <row r="14" spans="1:12" x14ac:dyDescent="0.3">
      <c r="A14" s="7" t="s">
        <v>18</v>
      </c>
      <c r="B14" s="8">
        <v>44928</v>
      </c>
      <c r="C14" s="9">
        <v>0.20069444444444443</v>
      </c>
      <c r="D14" s="10">
        <v>59.84</v>
      </c>
      <c r="E14" s="10" t="s">
        <v>6</v>
      </c>
      <c r="F14" s="7">
        <v>1</v>
      </c>
      <c r="I14" s="2"/>
      <c r="J14" s="1"/>
      <c r="K14" s="3"/>
      <c r="L14" s="3"/>
    </row>
    <row r="15" spans="1:12" x14ac:dyDescent="0.3">
      <c r="A15" s="7" t="s">
        <v>361</v>
      </c>
      <c r="B15" s="8">
        <v>44929</v>
      </c>
      <c r="C15" s="9">
        <v>0.21875</v>
      </c>
      <c r="D15" s="10">
        <v>51.73</v>
      </c>
      <c r="E15" s="10" t="s">
        <v>6</v>
      </c>
      <c r="F15" s="7">
        <v>1</v>
      </c>
      <c r="I15" s="2"/>
      <c r="J15" s="1"/>
      <c r="K15" s="3"/>
      <c r="L15" s="3"/>
    </row>
    <row r="16" spans="1:12" x14ac:dyDescent="0.3">
      <c r="A16" s="7" t="s">
        <v>29</v>
      </c>
      <c r="B16" s="8">
        <v>44928</v>
      </c>
      <c r="C16" s="9">
        <v>0.22361111111111109</v>
      </c>
      <c r="D16" s="10">
        <v>121.03</v>
      </c>
      <c r="E16" s="10" t="s">
        <v>6</v>
      </c>
      <c r="F16" s="7">
        <v>1</v>
      </c>
      <c r="I16" s="2"/>
      <c r="J16" s="1"/>
      <c r="K16" s="3"/>
      <c r="L16" s="3"/>
    </row>
    <row r="17" spans="1:12" x14ac:dyDescent="0.3">
      <c r="A17" s="7" t="s">
        <v>447</v>
      </c>
      <c r="B17" s="8">
        <v>44928</v>
      </c>
      <c r="C17" s="9">
        <v>0.22361111111111109</v>
      </c>
      <c r="D17" s="10">
        <v>108.28</v>
      </c>
      <c r="E17" s="10" t="s">
        <v>6</v>
      </c>
      <c r="F17" s="7">
        <v>0</v>
      </c>
      <c r="I17" s="2"/>
      <c r="J17" s="1"/>
      <c r="K17" s="3"/>
      <c r="L17" s="3"/>
    </row>
    <row r="18" spans="1:12" x14ac:dyDescent="0.3">
      <c r="A18" s="7" t="s">
        <v>401</v>
      </c>
      <c r="B18" s="8">
        <v>44928</v>
      </c>
      <c r="C18" s="9">
        <v>0.24861111111111112</v>
      </c>
      <c r="D18" s="10">
        <v>71.13</v>
      </c>
      <c r="E18" s="10" t="s">
        <v>7</v>
      </c>
      <c r="F18" s="7">
        <v>0</v>
      </c>
      <c r="I18" s="2"/>
      <c r="J18" s="1"/>
      <c r="K18" s="3"/>
      <c r="L18" s="3"/>
    </row>
    <row r="19" spans="1:12" x14ac:dyDescent="0.3">
      <c r="A19" s="7" t="s">
        <v>349</v>
      </c>
      <c r="B19" s="8">
        <v>44927</v>
      </c>
      <c r="C19" s="9">
        <v>0.25138888888888888</v>
      </c>
      <c r="D19" s="10">
        <v>48.25</v>
      </c>
      <c r="E19" s="10" t="s">
        <v>6</v>
      </c>
      <c r="F19" s="7">
        <v>0</v>
      </c>
      <c r="I19" s="2"/>
      <c r="J19" s="1"/>
      <c r="K19" s="3"/>
      <c r="L19" s="3"/>
    </row>
    <row r="20" spans="1:12" x14ac:dyDescent="0.3">
      <c r="A20" s="7" t="s">
        <v>50</v>
      </c>
      <c r="B20" s="8">
        <v>44928</v>
      </c>
      <c r="C20" s="9">
        <v>0.26527777777777778</v>
      </c>
      <c r="D20" s="10">
        <v>54.12</v>
      </c>
      <c r="E20" s="10" t="s">
        <v>9</v>
      </c>
      <c r="F20" s="7">
        <v>1</v>
      </c>
      <c r="I20" s="2"/>
      <c r="J20" s="1"/>
      <c r="K20" s="3"/>
      <c r="L20" s="3"/>
    </row>
    <row r="21" spans="1:12" x14ac:dyDescent="0.3">
      <c r="A21" s="7" t="s">
        <v>336</v>
      </c>
      <c r="B21" s="8">
        <v>44927</v>
      </c>
      <c r="C21" s="9">
        <v>0.26805555555555555</v>
      </c>
      <c r="D21" s="10">
        <v>87.71</v>
      </c>
      <c r="E21" s="10" t="s">
        <v>7</v>
      </c>
      <c r="F21" s="7">
        <v>0</v>
      </c>
      <c r="I21" s="2"/>
      <c r="J21" s="1"/>
      <c r="K21" s="3"/>
      <c r="L21" s="3"/>
    </row>
    <row r="22" spans="1:12" x14ac:dyDescent="0.3">
      <c r="A22" s="7" t="s">
        <v>470</v>
      </c>
      <c r="B22" s="8">
        <v>44929</v>
      </c>
      <c r="C22" s="9">
        <v>0.26944444444444443</v>
      </c>
      <c r="D22" s="10">
        <v>43.54</v>
      </c>
      <c r="E22" s="10" t="s">
        <v>9</v>
      </c>
      <c r="F22" s="7">
        <v>0</v>
      </c>
      <c r="I22" s="2"/>
      <c r="J22" s="1"/>
      <c r="K22" s="3"/>
      <c r="L22" s="3"/>
    </row>
    <row r="23" spans="1:12" x14ac:dyDescent="0.3">
      <c r="A23" s="7" t="s">
        <v>119</v>
      </c>
      <c r="B23" s="8">
        <v>44927</v>
      </c>
      <c r="C23" s="9">
        <v>0.27708333333333335</v>
      </c>
      <c r="D23" s="10">
        <v>49.34</v>
      </c>
      <c r="E23" s="10" t="s">
        <v>9</v>
      </c>
      <c r="F23" s="7">
        <v>0</v>
      </c>
      <c r="I23" s="2"/>
      <c r="J23" s="1"/>
      <c r="K23" s="3"/>
      <c r="L23" s="3"/>
    </row>
    <row r="24" spans="1:12" x14ac:dyDescent="0.3">
      <c r="A24" s="7" t="s">
        <v>237</v>
      </c>
      <c r="B24" s="8">
        <v>44929</v>
      </c>
      <c r="C24" s="9">
        <v>0.27847222222222223</v>
      </c>
      <c r="D24" s="10">
        <v>34.869999999999997</v>
      </c>
      <c r="E24" s="10" t="s">
        <v>6</v>
      </c>
      <c r="F24" s="7">
        <v>0</v>
      </c>
      <c r="I24" s="2"/>
      <c r="J24" s="1"/>
      <c r="K24" s="3"/>
      <c r="L24" s="3"/>
    </row>
    <row r="25" spans="1:12" x14ac:dyDescent="0.3">
      <c r="A25" s="7" t="s">
        <v>443</v>
      </c>
      <c r="B25" s="8">
        <v>44929</v>
      </c>
      <c r="C25" s="9">
        <v>0.28125</v>
      </c>
      <c r="D25" s="10">
        <v>42.87</v>
      </c>
      <c r="E25" s="10" t="s">
        <v>6</v>
      </c>
      <c r="F25" s="7">
        <v>1</v>
      </c>
      <c r="I25" s="2"/>
      <c r="J25" s="1"/>
      <c r="K25" s="3"/>
      <c r="L25" s="3"/>
    </row>
    <row r="26" spans="1:12" x14ac:dyDescent="0.3">
      <c r="A26" s="7" t="s">
        <v>215</v>
      </c>
      <c r="B26" s="8">
        <v>44928</v>
      </c>
      <c r="C26" s="9">
        <v>0.28819444444444448</v>
      </c>
      <c r="D26" s="10">
        <v>45.19</v>
      </c>
      <c r="E26" s="10" t="s">
        <v>7</v>
      </c>
      <c r="F26" s="7">
        <v>0</v>
      </c>
      <c r="I26" s="2"/>
      <c r="J26" s="1"/>
      <c r="K26" s="3"/>
      <c r="L26" s="3"/>
    </row>
    <row r="27" spans="1:12" x14ac:dyDescent="0.3">
      <c r="A27" s="7" t="s">
        <v>403</v>
      </c>
      <c r="B27" s="8">
        <v>44928</v>
      </c>
      <c r="C27" s="9">
        <v>0.29166666666666669</v>
      </c>
      <c r="D27" s="10">
        <v>87.07</v>
      </c>
      <c r="E27" s="10" t="s">
        <v>6</v>
      </c>
      <c r="F27" s="7">
        <v>0</v>
      </c>
      <c r="I27" s="2"/>
      <c r="J27" s="1"/>
      <c r="K27" s="3"/>
      <c r="L27" s="3"/>
    </row>
    <row r="28" spans="1:12" x14ac:dyDescent="0.3">
      <c r="A28" s="7" t="s">
        <v>291</v>
      </c>
      <c r="B28" s="8">
        <v>44929</v>
      </c>
      <c r="C28" s="9">
        <v>0.29444444444444445</v>
      </c>
      <c r="D28" s="10">
        <v>48.11</v>
      </c>
      <c r="E28" s="10" t="s">
        <v>9</v>
      </c>
      <c r="F28" s="7">
        <v>0</v>
      </c>
      <c r="I28" s="2"/>
      <c r="J28" s="1"/>
      <c r="K28" s="3"/>
      <c r="L28" s="3"/>
    </row>
    <row r="29" spans="1:12" x14ac:dyDescent="0.3">
      <c r="A29" s="7" t="s">
        <v>235</v>
      </c>
      <c r="B29" s="8">
        <v>44928</v>
      </c>
      <c r="C29" s="9">
        <v>0.3</v>
      </c>
      <c r="D29" s="10">
        <v>77.95</v>
      </c>
      <c r="E29" s="10" t="s">
        <v>6</v>
      </c>
      <c r="F29" s="7">
        <v>0</v>
      </c>
      <c r="I29" s="2"/>
      <c r="J29" s="1"/>
      <c r="K29" s="3"/>
      <c r="L29" s="3"/>
    </row>
    <row r="30" spans="1:12" x14ac:dyDescent="0.3">
      <c r="A30" s="7" t="s">
        <v>171</v>
      </c>
      <c r="B30" s="8">
        <v>44928</v>
      </c>
      <c r="C30" s="9">
        <v>0.30138888888888887</v>
      </c>
      <c r="D30" s="10">
        <v>95.3</v>
      </c>
      <c r="E30" s="10" t="s">
        <v>6</v>
      </c>
      <c r="F30" s="7">
        <v>1</v>
      </c>
      <c r="I30" s="2"/>
      <c r="J30" s="1"/>
      <c r="K30" s="3"/>
      <c r="L30" s="3"/>
    </row>
    <row r="31" spans="1:12" x14ac:dyDescent="0.3">
      <c r="A31" s="7" t="s">
        <v>445</v>
      </c>
      <c r="B31" s="8">
        <v>44928</v>
      </c>
      <c r="C31" s="9">
        <v>0.30972222222222223</v>
      </c>
      <c r="D31" s="10">
        <v>40.82</v>
      </c>
      <c r="E31" s="10" t="s">
        <v>6</v>
      </c>
      <c r="F31" s="7">
        <v>0</v>
      </c>
      <c r="I31" s="2"/>
      <c r="J31" s="1"/>
      <c r="K31" s="3"/>
      <c r="L31" s="3"/>
    </row>
    <row r="32" spans="1:12" x14ac:dyDescent="0.3">
      <c r="A32" s="7" t="s">
        <v>418</v>
      </c>
      <c r="B32" s="8">
        <v>44929</v>
      </c>
      <c r="C32" s="9">
        <v>0.31111111111111112</v>
      </c>
      <c r="D32" s="10">
        <v>69.17</v>
      </c>
      <c r="E32" s="10" t="s">
        <v>8</v>
      </c>
      <c r="F32" s="7">
        <v>0</v>
      </c>
      <c r="I32" s="2"/>
      <c r="J32" s="1"/>
      <c r="K32" s="3"/>
      <c r="L32" s="3"/>
    </row>
    <row r="33" spans="1:12" x14ac:dyDescent="0.3">
      <c r="A33" s="7" t="s">
        <v>14</v>
      </c>
      <c r="B33" s="8">
        <v>44929</v>
      </c>
      <c r="C33" s="9">
        <v>0.3125</v>
      </c>
      <c r="D33" s="10">
        <v>43.79</v>
      </c>
      <c r="E33" s="10" t="s">
        <v>9</v>
      </c>
      <c r="F33" s="7">
        <v>0</v>
      </c>
      <c r="I33" s="2"/>
      <c r="J33" s="1"/>
      <c r="K33" s="3"/>
      <c r="L33" s="3"/>
    </row>
    <row r="34" spans="1:12" x14ac:dyDescent="0.3">
      <c r="A34" s="7" t="s">
        <v>381</v>
      </c>
      <c r="B34" s="8">
        <v>44928</v>
      </c>
      <c r="C34" s="9">
        <v>0.31527777777777777</v>
      </c>
      <c r="D34" s="10">
        <v>47.22</v>
      </c>
      <c r="E34" s="10" t="s">
        <v>6</v>
      </c>
      <c r="F34" s="7">
        <v>0</v>
      </c>
      <c r="I34" s="2"/>
      <c r="J34" s="1"/>
      <c r="K34" s="3"/>
      <c r="L34" s="3"/>
    </row>
    <row r="35" spans="1:12" x14ac:dyDescent="0.3">
      <c r="A35" s="7" t="s">
        <v>207</v>
      </c>
      <c r="B35" s="8">
        <v>44929</v>
      </c>
      <c r="C35" s="9">
        <v>0.31736111111111109</v>
      </c>
      <c r="D35" s="10">
        <v>63.86</v>
      </c>
      <c r="E35" s="10" t="s">
        <v>9</v>
      </c>
      <c r="F35" s="7">
        <v>0</v>
      </c>
      <c r="I35" s="2"/>
      <c r="J35" s="1"/>
      <c r="K35" s="3"/>
      <c r="L35" s="3"/>
    </row>
    <row r="36" spans="1:12" x14ac:dyDescent="0.3">
      <c r="A36" s="7" t="s">
        <v>37</v>
      </c>
      <c r="B36" s="8">
        <v>44927</v>
      </c>
      <c r="C36" s="9">
        <v>0.31944444444444448</v>
      </c>
      <c r="D36" s="10">
        <v>85.68</v>
      </c>
      <c r="E36" s="10" t="s">
        <v>6</v>
      </c>
      <c r="F36" s="7">
        <v>1</v>
      </c>
      <c r="I36" s="2"/>
      <c r="J36" s="1"/>
      <c r="K36" s="3"/>
      <c r="L36" s="3"/>
    </row>
    <row r="37" spans="1:12" x14ac:dyDescent="0.3">
      <c r="A37" s="7" t="s">
        <v>497</v>
      </c>
      <c r="B37" s="8">
        <v>44928</v>
      </c>
      <c r="C37" s="9">
        <v>0.32083333333333336</v>
      </c>
      <c r="D37" s="10">
        <v>72.42</v>
      </c>
      <c r="E37" s="10" t="s">
        <v>7</v>
      </c>
      <c r="F37" s="7">
        <v>0</v>
      </c>
      <c r="I37" s="2"/>
      <c r="J37" s="1"/>
      <c r="K37" s="3"/>
      <c r="L37" s="3"/>
    </row>
    <row r="38" spans="1:12" x14ac:dyDescent="0.3">
      <c r="A38" s="7" t="s">
        <v>57</v>
      </c>
      <c r="B38" s="8">
        <v>44928</v>
      </c>
      <c r="C38" s="9">
        <v>0.32291666666666669</v>
      </c>
      <c r="D38" s="10">
        <v>132.87</v>
      </c>
      <c r="E38" s="10" t="s">
        <v>6</v>
      </c>
      <c r="F38" s="7">
        <v>0</v>
      </c>
      <c r="I38" s="2"/>
      <c r="J38" s="1"/>
      <c r="K38" s="3"/>
      <c r="L38" s="3"/>
    </row>
    <row r="39" spans="1:12" x14ac:dyDescent="0.3">
      <c r="A39" s="7" t="s">
        <v>258</v>
      </c>
      <c r="B39" s="8">
        <v>44927</v>
      </c>
      <c r="C39" s="9">
        <v>0.32430555555555557</v>
      </c>
      <c r="D39" s="10">
        <v>55.07</v>
      </c>
      <c r="E39" s="10" t="s">
        <v>6</v>
      </c>
      <c r="F39" s="7">
        <v>1</v>
      </c>
      <c r="I39" s="2"/>
      <c r="J39" s="1"/>
      <c r="K39" s="3"/>
      <c r="L39" s="3"/>
    </row>
    <row r="40" spans="1:12" x14ac:dyDescent="0.3">
      <c r="A40" s="7" t="s">
        <v>257</v>
      </c>
      <c r="B40" s="8">
        <v>44929</v>
      </c>
      <c r="C40" s="9">
        <v>0.32916666666666666</v>
      </c>
      <c r="D40" s="10">
        <v>51.64</v>
      </c>
      <c r="E40" s="10" t="s">
        <v>6</v>
      </c>
      <c r="F40" s="7">
        <v>0</v>
      </c>
      <c r="I40" s="2"/>
      <c r="J40" s="1"/>
      <c r="K40" s="3"/>
      <c r="L40" s="3"/>
    </row>
    <row r="41" spans="1:12" x14ac:dyDescent="0.3">
      <c r="A41" s="7" t="s">
        <v>228</v>
      </c>
      <c r="B41" s="8">
        <v>44928</v>
      </c>
      <c r="C41" s="9">
        <v>0.33680555555555558</v>
      </c>
      <c r="D41" s="10">
        <v>94.24</v>
      </c>
      <c r="E41" s="10" t="s">
        <v>9</v>
      </c>
      <c r="F41" s="7">
        <v>1</v>
      </c>
      <c r="I41" s="2"/>
      <c r="J41" s="1"/>
      <c r="K41" s="3"/>
      <c r="L41" s="3"/>
    </row>
    <row r="42" spans="1:12" x14ac:dyDescent="0.3">
      <c r="A42" s="7" t="s">
        <v>327</v>
      </c>
      <c r="B42" s="8">
        <v>44929</v>
      </c>
      <c r="C42" s="9">
        <v>0.33749999999999997</v>
      </c>
      <c r="D42" s="10">
        <v>70.13</v>
      </c>
      <c r="E42" s="10" t="s">
        <v>7</v>
      </c>
      <c r="F42" s="7">
        <v>0</v>
      </c>
      <c r="I42" s="2"/>
      <c r="J42" s="1"/>
      <c r="K42" s="3"/>
      <c r="L42" s="3"/>
    </row>
    <row r="43" spans="1:12" x14ac:dyDescent="0.3">
      <c r="A43" s="7" t="s">
        <v>287</v>
      </c>
      <c r="B43" s="8">
        <v>44927</v>
      </c>
      <c r="C43" s="9">
        <v>0.33958333333333335</v>
      </c>
      <c r="D43" s="10">
        <v>67.099999999999994</v>
      </c>
      <c r="E43" s="10" t="s">
        <v>6</v>
      </c>
      <c r="F43" s="7">
        <v>0</v>
      </c>
      <c r="I43" s="2"/>
      <c r="J43" s="1"/>
      <c r="K43" s="3"/>
      <c r="L43" s="3"/>
    </row>
    <row r="44" spans="1:12" x14ac:dyDescent="0.3">
      <c r="A44" s="7" t="s">
        <v>176</v>
      </c>
      <c r="B44" s="8">
        <v>44927</v>
      </c>
      <c r="C44" s="9">
        <v>0.34097222222222223</v>
      </c>
      <c r="D44" s="10">
        <v>58.04</v>
      </c>
      <c r="E44" s="10" t="s">
        <v>6</v>
      </c>
      <c r="F44" s="7">
        <v>0</v>
      </c>
      <c r="I44" s="2"/>
      <c r="J44" s="1"/>
      <c r="K44" s="3"/>
      <c r="L44" s="3"/>
    </row>
    <row r="45" spans="1:12" x14ac:dyDescent="0.3">
      <c r="A45" s="7" t="s">
        <v>174</v>
      </c>
      <c r="B45" s="8">
        <v>44928</v>
      </c>
      <c r="C45" s="9">
        <v>0.34097222222222223</v>
      </c>
      <c r="D45" s="10">
        <v>98.38</v>
      </c>
      <c r="E45" s="10" t="s">
        <v>6</v>
      </c>
      <c r="F45" s="7">
        <v>0</v>
      </c>
      <c r="I45" s="2"/>
      <c r="J45" s="1"/>
      <c r="K45" s="3"/>
      <c r="L45" s="3"/>
    </row>
    <row r="46" spans="1:12" x14ac:dyDescent="0.3">
      <c r="A46" s="7" t="s">
        <v>492</v>
      </c>
      <c r="B46" s="8">
        <v>44929</v>
      </c>
      <c r="C46" s="9">
        <v>0.34375</v>
      </c>
      <c r="D46" s="10">
        <v>54.95</v>
      </c>
      <c r="E46" s="10" t="s">
        <v>8</v>
      </c>
      <c r="F46" s="7">
        <v>1</v>
      </c>
      <c r="I46" s="2"/>
      <c r="J46" s="1"/>
      <c r="K46" s="3"/>
      <c r="L46" s="3"/>
    </row>
    <row r="47" spans="1:12" x14ac:dyDescent="0.3">
      <c r="A47" s="7" t="s">
        <v>334</v>
      </c>
      <c r="B47" s="8">
        <v>44927</v>
      </c>
      <c r="C47" s="9">
        <v>0.34722222222222227</v>
      </c>
      <c r="D47" s="10">
        <v>79.47</v>
      </c>
      <c r="E47" s="10" t="s">
        <v>6</v>
      </c>
      <c r="F47" s="7">
        <v>0</v>
      </c>
      <c r="I47" s="2"/>
      <c r="J47" s="1"/>
      <c r="K47" s="3"/>
      <c r="L47" s="3"/>
    </row>
    <row r="48" spans="1:12" x14ac:dyDescent="0.3">
      <c r="A48" s="7" t="s">
        <v>456</v>
      </c>
      <c r="B48" s="8">
        <v>44927</v>
      </c>
      <c r="C48" s="9">
        <v>0.3520833333333333</v>
      </c>
      <c r="D48" s="10">
        <v>63.06</v>
      </c>
      <c r="E48" s="10" t="s">
        <v>7</v>
      </c>
      <c r="F48" s="7">
        <v>1</v>
      </c>
      <c r="I48" s="2"/>
      <c r="J48" s="1"/>
      <c r="K48" s="3"/>
      <c r="L48" s="3"/>
    </row>
    <row r="49" spans="1:12" x14ac:dyDescent="0.3">
      <c r="A49" s="7" t="s">
        <v>384</v>
      </c>
      <c r="B49" s="8">
        <v>44928</v>
      </c>
      <c r="C49" s="9">
        <v>0.35486111111111113</v>
      </c>
      <c r="D49" s="10">
        <v>83.34</v>
      </c>
      <c r="E49" s="10" t="s">
        <v>6</v>
      </c>
      <c r="F49" s="7">
        <v>0</v>
      </c>
      <c r="I49" s="2"/>
      <c r="J49" s="1"/>
      <c r="K49" s="3"/>
      <c r="L49" s="3"/>
    </row>
    <row r="50" spans="1:12" x14ac:dyDescent="0.3">
      <c r="A50" s="7" t="s">
        <v>236</v>
      </c>
      <c r="B50" s="8">
        <v>44928</v>
      </c>
      <c r="C50" s="9">
        <v>0.35555555555555557</v>
      </c>
      <c r="D50" s="10">
        <v>56.63</v>
      </c>
      <c r="E50" s="10" t="s">
        <v>6</v>
      </c>
      <c r="F50" s="7">
        <v>0</v>
      </c>
      <c r="I50" s="2"/>
      <c r="J50" s="1"/>
      <c r="K50" s="3"/>
      <c r="L50" s="3"/>
    </row>
    <row r="51" spans="1:12" x14ac:dyDescent="0.3">
      <c r="A51" s="7" t="s">
        <v>154</v>
      </c>
      <c r="B51" s="8">
        <v>44929</v>
      </c>
      <c r="C51" s="9">
        <v>0.35625000000000001</v>
      </c>
      <c r="D51" s="10">
        <v>48.89</v>
      </c>
      <c r="E51" s="10" t="s">
        <v>6</v>
      </c>
      <c r="F51" s="7">
        <v>0</v>
      </c>
      <c r="I51" s="2"/>
      <c r="J51" s="1"/>
      <c r="K51" s="3"/>
      <c r="L51" s="3"/>
    </row>
    <row r="52" spans="1:12" x14ac:dyDescent="0.3">
      <c r="A52" s="7" t="s">
        <v>375</v>
      </c>
      <c r="B52" s="8">
        <v>44927</v>
      </c>
      <c r="C52" s="9">
        <v>0.35902777777777778</v>
      </c>
      <c r="D52" s="10">
        <v>83.25</v>
      </c>
      <c r="E52" s="10" t="s">
        <v>6</v>
      </c>
      <c r="F52" s="7">
        <v>1</v>
      </c>
      <c r="I52" s="2"/>
      <c r="J52" s="1"/>
      <c r="K52" s="3"/>
      <c r="L52" s="3"/>
    </row>
    <row r="53" spans="1:12" x14ac:dyDescent="0.3">
      <c r="A53" s="7" t="s">
        <v>98</v>
      </c>
      <c r="B53" s="8">
        <v>44928</v>
      </c>
      <c r="C53" s="9">
        <v>0.35902777777777778</v>
      </c>
      <c r="D53" s="10">
        <v>43.97</v>
      </c>
      <c r="E53" s="10" t="s">
        <v>6</v>
      </c>
      <c r="F53" s="7">
        <v>0</v>
      </c>
      <c r="I53" s="2"/>
      <c r="J53" s="1"/>
      <c r="K53" s="3"/>
      <c r="L53" s="3"/>
    </row>
    <row r="54" spans="1:12" x14ac:dyDescent="0.3">
      <c r="A54" s="7" t="s">
        <v>66</v>
      </c>
      <c r="B54" s="8">
        <v>44927</v>
      </c>
      <c r="C54" s="9">
        <v>0.3611111111111111</v>
      </c>
      <c r="D54" s="10">
        <v>113.4</v>
      </c>
      <c r="E54" s="10" t="s">
        <v>7</v>
      </c>
      <c r="F54" s="7">
        <v>0</v>
      </c>
      <c r="I54" s="2"/>
      <c r="J54" s="1"/>
      <c r="K54" s="3"/>
      <c r="L54" s="3"/>
    </row>
    <row r="55" spans="1:12" x14ac:dyDescent="0.3">
      <c r="A55" s="7" t="s">
        <v>47</v>
      </c>
      <c r="B55" s="8">
        <v>44927</v>
      </c>
      <c r="C55" s="9">
        <v>0.36319444444444443</v>
      </c>
      <c r="D55" s="10">
        <v>67.709999999999994</v>
      </c>
      <c r="E55" s="10" t="s">
        <v>6</v>
      </c>
      <c r="F55" s="7">
        <v>0</v>
      </c>
      <c r="I55" s="2"/>
      <c r="J55" s="1"/>
      <c r="K55" s="3"/>
      <c r="L55" s="3"/>
    </row>
    <row r="56" spans="1:12" x14ac:dyDescent="0.3">
      <c r="A56" s="7" t="s">
        <v>156</v>
      </c>
      <c r="B56" s="8">
        <v>44929</v>
      </c>
      <c r="C56" s="9">
        <v>0.36388888888888887</v>
      </c>
      <c r="D56" s="10">
        <v>56.15</v>
      </c>
      <c r="E56" s="10" t="s">
        <v>7</v>
      </c>
      <c r="F56" s="7">
        <v>0</v>
      </c>
      <c r="I56" s="2"/>
      <c r="J56" s="1"/>
      <c r="K56" s="3"/>
      <c r="L56" s="3"/>
    </row>
    <row r="57" spans="1:12" x14ac:dyDescent="0.3">
      <c r="A57" s="7" t="s">
        <v>26</v>
      </c>
      <c r="B57" s="8">
        <v>44927</v>
      </c>
      <c r="C57" s="9">
        <v>0.3666666666666667</v>
      </c>
      <c r="D57" s="10">
        <v>30.34</v>
      </c>
      <c r="E57" s="10" t="s">
        <v>6</v>
      </c>
      <c r="F57" s="7">
        <v>0</v>
      </c>
      <c r="I57" s="2"/>
      <c r="J57" s="1"/>
      <c r="K57" s="3"/>
      <c r="L57" s="3"/>
    </row>
    <row r="58" spans="1:12" x14ac:dyDescent="0.3">
      <c r="A58" s="7" t="s">
        <v>356</v>
      </c>
      <c r="B58" s="8">
        <v>44929</v>
      </c>
      <c r="C58" s="9">
        <v>0.36805555555555558</v>
      </c>
      <c r="D58" s="10">
        <v>66.55</v>
      </c>
      <c r="E58" s="10" t="s">
        <v>8</v>
      </c>
      <c r="F58" s="7">
        <v>0</v>
      </c>
      <c r="I58" s="2"/>
      <c r="J58" s="1"/>
      <c r="K58" s="3"/>
      <c r="L58" s="3"/>
    </row>
    <row r="59" spans="1:12" x14ac:dyDescent="0.3">
      <c r="A59" s="7" t="s">
        <v>91</v>
      </c>
      <c r="B59" s="8">
        <v>44928</v>
      </c>
      <c r="C59" s="9">
        <v>0.37083333333333335</v>
      </c>
      <c r="D59" s="10">
        <v>77.19</v>
      </c>
      <c r="E59" s="10" t="s">
        <v>6</v>
      </c>
      <c r="F59" s="7">
        <v>0</v>
      </c>
      <c r="I59" s="2"/>
      <c r="J59" s="1"/>
      <c r="K59" s="3"/>
      <c r="L59" s="3"/>
    </row>
    <row r="60" spans="1:12" x14ac:dyDescent="0.3">
      <c r="A60" s="7" t="s">
        <v>411</v>
      </c>
      <c r="B60" s="8">
        <v>44927</v>
      </c>
      <c r="C60" s="9">
        <v>0.37291666666666662</v>
      </c>
      <c r="D60" s="10">
        <v>43.81</v>
      </c>
      <c r="E60" s="10" t="s">
        <v>6</v>
      </c>
      <c r="F60" s="7">
        <v>0</v>
      </c>
      <c r="I60" s="2"/>
      <c r="J60" s="1"/>
      <c r="K60" s="3"/>
      <c r="L60" s="3"/>
    </row>
    <row r="61" spans="1:12" x14ac:dyDescent="0.3">
      <c r="A61" s="7" t="s">
        <v>435</v>
      </c>
      <c r="B61" s="8">
        <v>44927</v>
      </c>
      <c r="C61" s="9">
        <v>0.3756944444444445</v>
      </c>
      <c r="D61" s="10">
        <v>73.2</v>
      </c>
      <c r="E61" s="10" t="s">
        <v>6</v>
      </c>
      <c r="F61" s="7">
        <v>0</v>
      </c>
      <c r="I61" s="2"/>
      <c r="J61" s="1"/>
      <c r="K61" s="3"/>
      <c r="L61" s="3"/>
    </row>
    <row r="62" spans="1:12" x14ac:dyDescent="0.3">
      <c r="A62" s="7" t="s">
        <v>298</v>
      </c>
      <c r="B62" s="8">
        <v>44928</v>
      </c>
      <c r="C62" s="9">
        <v>0.3756944444444445</v>
      </c>
      <c r="D62" s="10">
        <v>81.55</v>
      </c>
      <c r="E62" s="10" t="s">
        <v>6</v>
      </c>
      <c r="F62" s="7">
        <v>1</v>
      </c>
      <c r="I62" s="2"/>
      <c r="J62" s="1"/>
      <c r="K62" s="3"/>
      <c r="L62" s="3"/>
    </row>
    <row r="63" spans="1:12" x14ac:dyDescent="0.3">
      <c r="A63" s="7" t="s">
        <v>173</v>
      </c>
      <c r="B63" s="8">
        <v>44929</v>
      </c>
      <c r="C63" s="9">
        <v>0.37638888888888888</v>
      </c>
      <c r="D63" s="10">
        <v>66.569999999999993</v>
      </c>
      <c r="E63" s="10" t="s">
        <v>6</v>
      </c>
      <c r="F63" s="7">
        <v>1</v>
      </c>
      <c r="I63" s="2"/>
      <c r="J63" s="1"/>
      <c r="K63" s="3"/>
      <c r="L63" s="3"/>
    </row>
    <row r="64" spans="1:12" x14ac:dyDescent="0.3">
      <c r="A64" s="7" t="s">
        <v>421</v>
      </c>
      <c r="B64" s="8">
        <v>44927</v>
      </c>
      <c r="C64" s="9">
        <v>0.38263888888888892</v>
      </c>
      <c r="D64" s="10">
        <v>60.35</v>
      </c>
      <c r="E64" s="10" t="s">
        <v>6</v>
      </c>
      <c r="F64" s="7">
        <v>0</v>
      </c>
      <c r="I64" s="2"/>
      <c r="J64" s="1"/>
      <c r="K64" s="3"/>
      <c r="L64" s="3"/>
    </row>
    <row r="65" spans="1:12" x14ac:dyDescent="0.3">
      <c r="A65" s="7" t="s">
        <v>226</v>
      </c>
      <c r="B65" s="8">
        <v>44928</v>
      </c>
      <c r="C65" s="9">
        <v>0.38263888888888892</v>
      </c>
      <c r="D65" s="10">
        <v>59.8</v>
      </c>
      <c r="E65" s="10" t="s">
        <v>6</v>
      </c>
      <c r="F65" s="7">
        <v>0</v>
      </c>
      <c r="I65" s="2"/>
      <c r="J65" s="1"/>
      <c r="K65" s="3"/>
      <c r="L65" s="3"/>
    </row>
    <row r="66" spans="1:12" x14ac:dyDescent="0.3">
      <c r="A66" s="7" t="s">
        <v>183</v>
      </c>
      <c r="B66" s="8">
        <v>44929</v>
      </c>
      <c r="C66" s="9">
        <v>0.38263888888888892</v>
      </c>
      <c r="D66" s="10">
        <v>81.239999999999995</v>
      </c>
      <c r="E66" s="10" t="s">
        <v>7</v>
      </c>
      <c r="F66" s="7">
        <v>1</v>
      </c>
      <c r="I66" s="2"/>
      <c r="J66" s="1"/>
      <c r="K66" s="3"/>
      <c r="L66" s="3"/>
    </row>
    <row r="67" spans="1:12" x14ac:dyDescent="0.3">
      <c r="A67" s="7" t="s">
        <v>145</v>
      </c>
      <c r="B67" s="8">
        <v>44928</v>
      </c>
      <c r="C67" s="9">
        <v>0.38472222222222219</v>
      </c>
      <c r="D67" s="10">
        <v>38.53</v>
      </c>
      <c r="E67" s="10" t="s">
        <v>6</v>
      </c>
      <c r="F67" s="7">
        <v>1</v>
      </c>
      <c r="I67" s="2"/>
      <c r="J67" s="1"/>
      <c r="K67" s="3"/>
      <c r="L67" s="3"/>
    </row>
    <row r="68" spans="1:12" x14ac:dyDescent="0.3">
      <c r="A68" s="7" t="s">
        <v>354</v>
      </c>
      <c r="B68" s="8">
        <v>44928</v>
      </c>
      <c r="C68" s="9">
        <v>0.38541666666666669</v>
      </c>
      <c r="D68" s="10">
        <v>60.76</v>
      </c>
      <c r="E68" s="10" t="s">
        <v>6</v>
      </c>
      <c r="F68" s="7">
        <v>1</v>
      </c>
      <c r="I68" s="2"/>
      <c r="J68" s="1"/>
      <c r="K68" s="3"/>
      <c r="L68" s="3"/>
    </row>
    <row r="69" spans="1:12" x14ac:dyDescent="0.3">
      <c r="A69" s="7" t="s">
        <v>244</v>
      </c>
      <c r="B69" s="8">
        <v>44929</v>
      </c>
      <c r="C69" s="9">
        <v>0.38611111111111113</v>
      </c>
      <c r="D69" s="10">
        <v>76.52</v>
      </c>
      <c r="E69" s="10" t="s">
        <v>9</v>
      </c>
      <c r="F69" s="7">
        <v>0</v>
      </c>
      <c r="I69" s="2"/>
      <c r="J69" s="1"/>
      <c r="K69" s="3"/>
      <c r="L69" s="3"/>
    </row>
    <row r="70" spans="1:12" x14ac:dyDescent="0.3">
      <c r="A70" s="7" t="s">
        <v>242</v>
      </c>
      <c r="B70" s="8">
        <v>44928</v>
      </c>
      <c r="C70" s="9">
        <v>0.39027777777777778</v>
      </c>
      <c r="D70" s="10">
        <v>46.99</v>
      </c>
      <c r="E70" s="10" t="s">
        <v>6</v>
      </c>
      <c r="F70" s="7">
        <v>0</v>
      </c>
      <c r="I70" s="2"/>
      <c r="J70" s="1"/>
      <c r="K70" s="3"/>
      <c r="L70" s="3"/>
    </row>
    <row r="71" spans="1:12" x14ac:dyDescent="0.3">
      <c r="A71" s="7" t="s">
        <v>332</v>
      </c>
      <c r="B71" s="8">
        <v>44929</v>
      </c>
      <c r="C71" s="9">
        <v>0.39097222222222222</v>
      </c>
      <c r="D71" s="10">
        <v>46.97</v>
      </c>
      <c r="E71" s="10" t="s">
        <v>6</v>
      </c>
      <c r="F71" s="7">
        <v>0</v>
      </c>
      <c r="I71" s="2"/>
      <c r="J71" s="1"/>
      <c r="K71" s="3"/>
      <c r="L71" s="3"/>
    </row>
    <row r="72" spans="1:12" x14ac:dyDescent="0.3">
      <c r="A72" s="7" t="s">
        <v>374</v>
      </c>
      <c r="B72" s="8">
        <v>44929</v>
      </c>
      <c r="C72" s="9">
        <v>0.39305555555555555</v>
      </c>
      <c r="D72" s="10">
        <v>34.520000000000003</v>
      </c>
      <c r="E72" s="10" t="s">
        <v>6</v>
      </c>
      <c r="F72" s="7">
        <v>0</v>
      </c>
      <c r="I72" s="2"/>
      <c r="J72" s="1"/>
      <c r="K72" s="3"/>
      <c r="L72" s="3"/>
    </row>
    <row r="73" spans="1:12" x14ac:dyDescent="0.3">
      <c r="A73" s="7" t="s">
        <v>96</v>
      </c>
      <c r="B73" s="8">
        <v>44928</v>
      </c>
      <c r="C73" s="9">
        <v>0.39652777777777781</v>
      </c>
      <c r="D73" s="10">
        <v>52.53</v>
      </c>
      <c r="E73" s="10" t="s">
        <v>6</v>
      </c>
      <c r="F73" s="7">
        <v>0</v>
      </c>
      <c r="I73" s="2"/>
      <c r="J73" s="1"/>
      <c r="K73" s="3"/>
      <c r="L73" s="3"/>
    </row>
    <row r="74" spans="1:12" x14ac:dyDescent="0.3">
      <c r="A74" s="7" t="s">
        <v>126</v>
      </c>
      <c r="B74" s="8">
        <v>44927</v>
      </c>
      <c r="C74" s="9">
        <v>0.3972222222222222</v>
      </c>
      <c r="D74" s="10">
        <v>70.52</v>
      </c>
      <c r="E74" s="10" t="s">
        <v>7</v>
      </c>
      <c r="F74" s="7">
        <v>0</v>
      </c>
      <c r="I74" s="2"/>
      <c r="J74" s="1"/>
      <c r="K74" s="3"/>
      <c r="L74" s="3"/>
    </row>
    <row r="75" spans="1:12" x14ac:dyDescent="0.3">
      <c r="A75" s="7" t="s">
        <v>255</v>
      </c>
      <c r="B75" s="8">
        <v>44928</v>
      </c>
      <c r="C75" s="9">
        <v>0.39861111111111108</v>
      </c>
      <c r="D75" s="10">
        <v>92.96</v>
      </c>
      <c r="E75" s="10" t="s">
        <v>6</v>
      </c>
      <c r="F75" s="7">
        <v>1</v>
      </c>
      <c r="I75" s="2"/>
      <c r="J75" s="1"/>
      <c r="K75" s="3"/>
      <c r="L75" s="3"/>
    </row>
    <row r="76" spans="1:12" x14ac:dyDescent="0.3">
      <c r="A76" s="7" t="s">
        <v>62</v>
      </c>
      <c r="B76" s="8">
        <v>44929</v>
      </c>
      <c r="C76" s="9">
        <v>0.39861111111111108</v>
      </c>
      <c r="D76" s="10">
        <v>62.87</v>
      </c>
      <c r="E76" s="10" t="s">
        <v>6</v>
      </c>
      <c r="F76" s="7">
        <v>0</v>
      </c>
      <c r="I76" s="2"/>
      <c r="J76" s="1"/>
      <c r="K76" s="3"/>
      <c r="L76" s="3"/>
    </row>
    <row r="77" spans="1:12" x14ac:dyDescent="0.3">
      <c r="A77" s="7" t="s">
        <v>437</v>
      </c>
      <c r="B77" s="8">
        <v>44927</v>
      </c>
      <c r="C77" s="9">
        <v>0.40277777777777773</v>
      </c>
      <c r="D77" s="10">
        <v>35.19</v>
      </c>
      <c r="E77" s="10" t="s">
        <v>6</v>
      </c>
      <c r="F77" s="7">
        <v>0</v>
      </c>
      <c r="I77" s="2"/>
      <c r="J77" s="1"/>
      <c r="K77" s="3"/>
      <c r="L77" s="3"/>
    </row>
    <row r="78" spans="1:12" x14ac:dyDescent="0.3">
      <c r="A78" s="7" t="s">
        <v>489</v>
      </c>
      <c r="B78" s="8">
        <v>44929</v>
      </c>
      <c r="C78" s="9">
        <v>0.40486111111111112</v>
      </c>
      <c r="D78" s="10">
        <v>76.62</v>
      </c>
      <c r="E78" s="10" t="s">
        <v>6</v>
      </c>
      <c r="F78" s="7">
        <v>0</v>
      </c>
      <c r="I78" s="2"/>
      <c r="J78" s="1"/>
      <c r="K78" s="3"/>
      <c r="L78" s="3"/>
    </row>
    <row r="79" spans="1:12" x14ac:dyDescent="0.3">
      <c r="A79" s="7" t="s">
        <v>444</v>
      </c>
      <c r="B79" s="8">
        <v>44929</v>
      </c>
      <c r="C79" s="9">
        <v>0.40625</v>
      </c>
      <c r="D79" s="10">
        <v>57.5</v>
      </c>
      <c r="E79" s="10" t="s">
        <v>6</v>
      </c>
      <c r="F79" s="7">
        <v>0</v>
      </c>
      <c r="I79" s="2"/>
      <c r="J79" s="1"/>
      <c r="K79" s="3"/>
      <c r="L79" s="3"/>
    </row>
    <row r="80" spans="1:12" x14ac:dyDescent="0.3">
      <c r="A80" s="7" t="s">
        <v>398</v>
      </c>
      <c r="B80" s="8">
        <v>44927</v>
      </c>
      <c r="C80" s="9">
        <v>0.41250000000000003</v>
      </c>
      <c r="D80" s="10">
        <v>54.97</v>
      </c>
      <c r="E80" s="10" t="s">
        <v>6</v>
      </c>
      <c r="F80" s="7">
        <v>1</v>
      </c>
      <c r="I80" s="2"/>
      <c r="J80" s="1"/>
      <c r="K80" s="3"/>
      <c r="L80" s="3"/>
    </row>
    <row r="81" spans="1:12" x14ac:dyDescent="0.3">
      <c r="A81" s="7" t="s">
        <v>117</v>
      </c>
      <c r="B81" s="8">
        <v>44928</v>
      </c>
      <c r="C81" s="9">
        <v>0.41250000000000003</v>
      </c>
      <c r="D81" s="10">
        <v>70.5</v>
      </c>
      <c r="E81" s="10" t="s">
        <v>6</v>
      </c>
      <c r="F81" s="7">
        <v>1</v>
      </c>
      <c r="I81" s="2"/>
      <c r="J81" s="1"/>
      <c r="K81" s="3"/>
      <c r="L81" s="3"/>
    </row>
    <row r="82" spans="1:12" x14ac:dyDescent="0.3">
      <c r="A82" s="7" t="s">
        <v>12</v>
      </c>
      <c r="B82" s="8">
        <v>44929</v>
      </c>
      <c r="C82" s="9">
        <v>0.41250000000000003</v>
      </c>
      <c r="D82" s="10">
        <v>60.03</v>
      </c>
      <c r="E82" s="10" t="s">
        <v>6</v>
      </c>
      <c r="F82" s="7">
        <v>0</v>
      </c>
      <c r="I82" s="2"/>
      <c r="J82" s="1"/>
      <c r="K82" s="3"/>
      <c r="L82" s="3"/>
    </row>
    <row r="83" spans="1:12" x14ac:dyDescent="0.3">
      <c r="A83" s="7" t="s">
        <v>501</v>
      </c>
      <c r="B83" s="8">
        <v>44929</v>
      </c>
      <c r="C83" s="9">
        <v>0.4145833333333333</v>
      </c>
      <c r="D83" s="10">
        <v>52.72</v>
      </c>
      <c r="E83" s="10" t="s">
        <v>6</v>
      </c>
      <c r="F83" s="7">
        <v>0</v>
      </c>
      <c r="I83" s="2"/>
      <c r="J83" s="1"/>
      <c r="K83" s="3"/>
      <c r="L83" s="3"/>
    </row>
    <row r="84" spans="1:12" x14ac:dyDescent="0.3">
      <c r="A84" s="7" t="s">
        <v>417</v>
      </c>
      <c r="B84" s="8">
        <v>44928</v>
      </c>
      <c r="C84" s="9">
        <v>0.41597222222222219</v>
      </c>
      <c r="D84" s="10">
        <v>71.599999999999994</v>
      </c>
      <c r="E84" s="10" t="s">
        <v>6</v>
      </c>
      <c r="F84" s="7">
        <v>1</v>
      </c>
      <c r="I84" s="2"/>
      <c r="J84" s="1"/>
      <c r="K84" s="3"/>
      <c r="L84" s="3"/>
    </row>
    <row r="85" spans="1:12" x14ac:dyDescent="0.3">
      <c r="A85" s="7" t="s">
        <v>285</v>
      </c>
      <c r="B85" s="8">
        <v>44927</v>
      </c>
      <c r="C85" s="9">
        <v>0.41666666666666669</v>
      </c>
      <c r="D85" s="10">
        <v>65.11</v>
      </c>
      <c r="E85" s="10" t="s">
        <v>9</v>
      </c>
      <c r="F85" s="7">
        <v>0</v>
      </c>
      <c r="I85" s="2"/>
      <c r="J85" s="1"/>
      <c r="K85" s="3"/>
      <c r="L85" s="3"/>
    </row>
    <row r="86" spans="1:12" x14ac:dyDescent="0.3">
      <c r="A86" s="7" t="s">
        <v>36</v>
      </c>
      <c r="B86" s="8">
        <v>44928</v>
      </c>
      <c r="C86" s="9">
        <v>0.41666666666666669</v>
      </c>
      <c r="D86" s="10">
        <v>108.22</v>
      </c>
      <c r="E86" s="10" t="s">
        <v>6</v>
      </c>
      <c r="F86" s="7">
        <v>1</v>
      </c>
      <c r="I86" s="2"/>
      <c r="J86" s="1"/>
      <c r="K86" s="3"/>
      <c r="L86" s="3"/>
    </row>
    <row r="87" spans="1:12" x14ac:dyDescent="0.3">
      <c r="A87" s="7" t="s">
        <v>142</v>
      </c>
      <c r="B87" s="8">
        <v>44929</v>
      </c>
      <c r="C87" s="9">
        <v>0.4201388888888889</v>
      </c>
      <c r="D87" s="10">
        <v>39.880000000000003</v>
      </c>
      <c r="E87" s="10" t="s">
        <v>9</v>
      </c>
      <c r="F87" s="7">
        <v>1</v>
      </c>
      <c r="I87" s="2"/>
      <c r="J87" s="1"/>
      <c r="K87" s="3"/>
      <c r="L87" s="3"/>
    </row>
    <row r="88" spans="1:12" x14ac:dyDescent="0.3">
      <c r="A88" s="7" t="s">
        <v>110</v>
      </c>
      <c r="B88" s="8">
        <v>44927</v>
      </c>
      <c r="C88" s="9">
        <v>0.42222222222222222</v>
      </c>
      <c r="D88" s="10">
        <v>48.92</v>
      </c>
      <c r="E88" s="10" t="s">
        <v>6</v>
      </c>
      <c r="F88" s="7">
        <v>0</v>
      </c>
      <c r="I88" s="2"/>
      <c r="J88" s="1"/>
      <c r="K88" s="3"/>
      <c r="L88" s="3"/>
    </row>
    <row r="89" spans="1:12" x14ac:dyDescent="0.3">
      <c r="A89" s="7" t="s">
        <v>153</v>
      </c>
      <c r="B89" s="8">
        <v>44928</v>
      </c>
      <c r="C89" s="9">
        <v>0.4236111111111111</v>
      </c>
      <c r="D89" s="10">
        <v>39.11</v>
      </c>
      <c r="E89" s="10" t="s">
        <v>6</v>
      </c>
      <c r="F89" s="7">
        <v>0</v>
      </c>
      <c r="I89" s="2"/>
      <c r="J89" s="1"/>
      <c r="K89" s="3"/>
      <c r="L89" s="3"/>
    </row>
    <row r="90" spans="1:12" x14ac:dyDescent="0.3">
      <c r="A90" s="7" t="s">
        <v>188</v>
      </c>
      <c r="B90" s="8">
        <v>44929</v>
      </c>
      <c r="C90" s="9">
        <v>0.4236111111111111</v>
      </c>
      <c r="D90" s="10">
        <v>69.59</v>
      </c>
      <c r="E90" s="10" t="s">
        <v>7</v>
      </c>
      <c r="F90" s="7">
        <v>0</v>
      </c>
      <c r="I90" s="2"/>
      <c r="J90" s="1"/>
      <c r="K90" s="3"/>
      <c r="L90" s="3"/>
    </row>
    <row r="91" spans="1:12" x14ac:dyDescent="0.3">
      <c r="A91" s="7" t="s">
        <v>429</v>
      </c>
      <c r="B91" s="8">
        <v>44927</v>
      </c>
      <c r="C91" s="9">
        <v>0.42499999999999999</v>
      </c>
      <c r="D91" s="10">
        <v>80.03</v>
      </c>
      <c r="E91" s="10" t="s">
        <v>6</v>
      </c>
      <c r="F91" s="7">
        <v>0</v>
      </c>
      <c r="I91" s="2"/>
      <c r="J91" s="1"/>
      <c r="K91" s="3"/>
      <c r="L91" s="3"/>
    </row>
    <row r="92" spans="1:12" x14ac:dyDescent="0.3">
      <c r="A92" s="7" t="s">
        <v>41</v>
      </c>
      <c r="B92" s="8">
        <v>44927</v>
      </c>
      <c r="C92" s="9">
        <v>0.42777777777777781</v>
      </c>
      <c r="D92" s="10">
        <v>104.93</v>
      </c>
      <c r="E92" s="10" t="s">
        <v>6</v>
      </c>
      <c r="F92" s="7">
        <v>0</v>
      </c>
      <c r="I92" s="2"/>
      <c r="J92" s="1"/>
      <c r="K92" s="3"/>
      <c r="L92" s="3"/>
    </row>
    <row r="93" spans="1:12" x14ac:dyDescent="0.3">
      <c r="A93" s="7" t="s">
        <v>43</v>
      </c>
      <c r="B93" s="8">
        <v>44927</v>
      </c>
      <c r="C93" s="9">
        <v>0.4284722222222222</v>
      </c>
      <c r="D93" s="10">
        <v>89.98</v>
      </c>
      <c r="E93" s="10" t="s">
        <v>9</v>
      </c>
      <c r="F93" s="7">
        <v>0</v>
      </c>
      <c r="I93" s="2"/>
      <c r="J93" s="1"/>
      <c r="K93" s="3"/>
      <c r="L93" s="3"/>
    </row>
    <row r="94" spans="1:12" x14ac:dyDescent="0.3">
      <c r="A94" s="7" t="s">
        <v>214</v>
      </c>
      <c r="B94" s="8">
        <v>44927</v>
      </c>
      <c r="C94" s="9">
        <v>0.43402777777777773</v>
      </c>
      <c r="D94" s="10">
        <v>56.99</v>
      </c>
      <c r="E94" s="10" t="s">
        <v>6</v>
      </c>
      <c r="F94" s="7">
        <v>0</v>
      </c>
      <c r="I94" s="2"/>
      <c r="J94" s="1"/>
      <c r="K94" s="3"/>
      <c r="L94" s="3"/>
    </row>
    <row r="95" spans="1:12" x14ac:dyDescent="0.3">
      <c r="A95" s="7" t="s">
        <v>343</v>
      </c>
      <c r="B95" s="8">
        <v>44928</v>
      </c>
      <c r="C95" s="9">
        <v>0.43402777777777773</v>
      </c>
      <c r="D95" s="10">
        <v>90.88</v>
      </c>
      <c r="E95" s="10" t="s">
        <v>6</v>
      </c>
      <c r="F95" s="7">
        <v>0</v>
      </c>
      <c r="I95" s="2"/>
      <c r="J95" s="1"/>
      <c r="K95" s="3"/>
      <c r="L95" s="3"/>
    </row>
    <row r="96" spans="1:12" x14ac:dyDescent="0.3">
      <c r="A96" s="7" t="s">
        <v>148</v>
      </c>
      <c r="B96" s="8">
        <v>44929</v>
      </c>
      <c r="C96" s="9">
        <v>0.43402777777777773</v>
      </c>
      <c r="D96" s="10">
        <v>36.799999999999997</v>
      </c>
      <c r="E96" s="10" t="s">
        <v>6</v>
      </c>
      <c r="F96" s="7">
        <v>1</v>
      </c>
      <c r="I96" s="2"/>
      <c r="J96" s="1"/>
      <c r="K96" s="3"/>
      <c r="L96" s="3"/>
    </row>
    <row r="97" spans="1:12" x14ac:dyDescent="0.3">
      <c r="A97" s="7" t="s">
        <v>106</v>
      </c>
      <c r="B97" s="8">
        <v>44929</v>
      </c>
      <c r="C97" s="9">
        <v>0.43472222222222223</v>
      </c>
      <c r="D97" s="10">
        <v>84.16</v>
      </c>
      <c r="E97" s="10" t="s">
        <v>6</v>
      </c>
      <c r="F97" s="7">
        <v>0</v>
      </c>
      <c r="I97" s="2"/>
      <c r="J97" s="1"/>
      <c r="K97" s="3"/>
      <c r="L97" s="3"/>
    </row>
    <row r="98" spans="1:12" x14ac:dyDescent="0.3">
      <c r="A98" s="7" t="s">
        <v>266</v>
      </c>
      <c r="B98" s="8">
        <v>44928</v>
      </c>
      <c r="C98" s="9">
        <v>0.43541666666666662</v>
      </c>
      <c r="D98" s="10">
        <v>97.39</v>
      </c>
      <c r="E98" s="10" t="s">
        <v>6</v>
      </c>
      <c r="F98" s="7">
        <v>0</v>
      </c>
      <c r="I98" s="2"/>
      <c r="J98" s="1"/>
      <c r="K98" s="3"/>
      <c r="L98" s="3"/>
    </row>
    <row r="99" spans="1:12" x14ac:dyDescent="0.3">
      <c r="A99" s="7" t="s">
        <v>125</v>
      </c>
      <c r="B99" s="8">
        <v>44929</v>
      </c>
      <c r="C99" s="9">
        <v>0.4368055555555555</v>
      </c>
      <c r="D99" s="10">
        <v>84.18</v>
      </c>
      <c r="E99" s="10" t="s">
        <v>6</v>
      </c>
      <c r="F99" s="7">
        <v>0</v>
      </c>
      <c r="I99" s="2"/>
      <c r="J99" s="1"/>
      <c r="K99" s="3"/>
      <c r="L99" s="3"/>
    </row>
    <row r="100" spans="1:12" x14ac:dyDescent="0.3">
      <c r="A100" s="7" t="s">
        <v>369</v>
      </c>
      <c r="B100" s="8">
        <v>44927</v>
      </c>
      <c r="C100" s="9">
        <v>0.44027777777777777</v>
      </c>
      <c r="D100" s="10">
        <v>58.71</v>
      </c>
      <c r="E100" s="10" t="s">
        <v>8</v>
      </c>
      <c r="F100" s="7">
        <v>1</v>
      </c>
      <c r="I100" s="2"/>
      <c r="J100" s="1"/>
      <c r="K100" s="3"/>
      <c r="L100" s="3"/>
    </row>
    <row r="101" spans="1:12" x14ac:dyDescent="0.3">
      <c r="A101" s="7" t="s">
        <v>71</v>
      </c>
      <c r="B101" s="8">
        <v>44929</v>
      </c>
      <c r="C101" s="9">
        <v>0.44097222222222227</v>
      </c>
      <c r="D101" s="10">
        <v>76.5</v>
      </c>
      <c r="E101" s="10" t="s">
        <v>6</v>
      </c>
      <c r="F101" s="7">
        <v>0</v>
      </c>
      <c r="I101" s="2"/>
      <c r="J101" s="1"/>
      <c r="K101" s="3"/>
      <c r="L101" s="3"/>
    </row>
    <row r="102" spans="1:12" x14ac:dyDescent="0.3">
      <c r="A102" s="7" t="s">
        <v>261</v>
      </c>
      <c r="B102" s="8">
        <v>44928</v>
      </c>
      <c r="C102" s="9">
        <v>0.44236111111111115</v>
      </c>
      <c r="D102" s="10">
        <v>50.69</v>
      </c>
      <c r="E102" s="10" t="s">
        <v>6</v>
      </c>
      <c r="F102" s="7">
        <v>1</v>
      </c>
      <c r="I102" s="2"/>
      <c r="J102" s="1"/>
      <c r="K102" s="3"/>
      <c r="L102" s="3"/>
    </row>
    <row r="103" spans="1:12" x14ac:dyDescent="0.3">
      <c r="A103" s="7" t="s">
        <v>147</v>
      </c>
      <c r="B103" s="8">
        <v>44928</v>
      </c>
      <c r="C103" s="9">
        <v>0.44305555555555554</v>
      </c>
      <c r="D103" s="10">
        <v>68.34</v>
      </c>
      <c r="E103" s="10" t="s">
        <v>7</v>
      </c>
      <c r="F103" s="7">
        <v>0</v>
      </c>
      <c r="I103" s="2"/>
      <c r="J103" s="1"/>
      <c r="K103" s="3"/>
      <c r="L103" s="3"/>
    </row>
    <row r="104" spans="1:12" x14ac:dyDescent="0.3">
      <c r="A104" s="7" t="s">
        <v>121</v>
      </c>
      <c r="B104" s="8">
        <v>44929</v>
      </c>
      <c r="C104" s="9">
        <v>0.44444444444444442</v>
      </c>
      <c r="D104" s="10">
        <v>40.659999999999997</v>
      </c>
      <c r="E104" s="10" t="s">
        <v>6</v>
      </c>
      <c r="F104" s="7">
        <v>0</v>
      </c>
      <c r="I104" s="2"/>
      <c r="J104" s="1"/>
      <c r="K104" s="3"/>
      <c r="L104" s="3"/>
    </row>
    <row r="105" spans="1:12" x14ac:dyDescent="0.3">
      <c r="A105" s="7" t="s">
        <v>320</v>
      </c>
      <c r="B105" s="8">
        <v>44928</v>
      </c>
      <c r="C105" s="9">
        <v>0.44722222222222219</v>
      </c>
      <c r="D105" s="10">
        <v>54.08</v>
      </c>
      <c r="E105" s="10" t="s">
        <v>6</v>
      </c>
      <c r="F105" s="7">
        <v>1</v>
      </c>
      <c r="I105" s="2"/>
      <c r="J105" s="1"/>
      <c r="K105" s="3"/>
      <c r="L105" s="3"/>
    </row>
    <row r="106" spans="1:12" x14ac:dyDescent="0.3">
      <c r="A106" s="7" t="s">
        <v>35</v>
      </c>
      <c r="B106" s="8">
        <v>44928</v>
      </c>
      <c r="C106" s="9">
        <v>0.44930555555555557</v>
      </c>
      <c r="D106" s="10">
        <v>49</v>
      </c>
      <c r="E106" s="10" t="s">
        <v>6</v>
      </c>
      <c r="F106" s="7">
        <v>0</v>
      </c>
      <c r="I106" s="2"/>
      <c r="J106" s="1"/>
      <c r="K106" s="3"/>
      <c r="L106" s="3"/>
    </row>
    <row r="107" spans="1:12" x14ac:dyDescent="0.3">
      <c r="A107" s="7" t="s">
        <v>253</v>
      </c>
      <c r="B107" s="8">
        <v>44928</v>
      </c>
      <c r="C107" s="9">
        <v>0.4548611111111111</v>
      </c>
      <c r="D107" s="10">
        <v>63.66</v>
      </c>
      <c r="E107" s="10" t="s">
        <v>9</v>
      </c>
      <c r="F107" s="7">
        <v>0</v>
      </c>
      <c r="I107" s="2"/>
      <c r="J107" s="1"/>
      <c r="K107" s="3"/>
      <c r="L107" s="3"/>
    </row>
    <row r="108" spans="1:12" x14ac:dyDescent="0.3">
      <c r="A108" s="7" t="s">
        <v>347</v>
      </c>
      <c r="B108" s="8">
        <v>44929</v>
      </c>
      <c r="C108" s="9">
        <v>0.4548611111111111</v>
      </c>
      <c r="D108" s="10">
        <v>74.400000000000006</v>
      </c>
      <c r="E108" s="10" t="s">
        <v>6</v>
      </c>
      <c r="F108" s="7">
        <v>0</v>
      </c>
      <c r="I108" s="2"/>
      <c r="J108" s="1"/>
      <c r="K108" s="3"/>
      <c r="L108" s="3"/>
    </row>
    <row r="109" spans="1:12" x14ac:dyDescent="0.3">
      <c r="A109" s="7" t="s">
        <v>423</v>
      </c>
      <c r="B109" s="8">
        <v>44929</v>
      </c>
      <c r="C109" s="9">
        <v>0.45555555555555555</v>
      </c>
      <c r="D109" s="10">
        <v>18.02</v>
      </c>
      <c r="E109" s="10" t="s">
        <v>9</v>
      </c>
      <c r="F109" s="7">
        <v>1</v>
      </c>
      <c r="I109" s="2"/>
      <c r="J109" s="1"/>
      <c r="K109" s="3"/>
      <c r="L109" s="3"/>
    </row>
    <row r="110" spans="1:12" x14ac:dyDescent="0.3">
      <c r="A110" s="7" t="s">
        <v>271</v>
      </c>
      <c r="B110" s="8">
        <v>44929</v>
      </c>
      <c r="C110" s="9">
        <v>0.45624999999999999</v>
      </c>
      <c r="D110" s="10">
        <v>55.74</v>
      </c>
      <c r="E110" s="10" t="s">
        <v>6</v>
      </c>
      <c r="F110" s="7">
        <v>0</v>
      </c>
      <c r="I110" s="2"/>
      <c r="J110" s="1"/>
      <c r="K110" s="3"/>
      <c r="L110" s="3"/>
    </row>
    <row r="111" spans="1:12" x14ac:dyDescent="0.3">
      <c r="A111" s="7" t="s">
        <v>195</v>
      </c>
      <c r="B111" s="8">
        <v>44927</v>
      </c>
      <c r="C111" s="9">
        <v>0.45763888888888887</v>
      </c>
      <c r="D111" s="10">
        <v>35.81</v>
      </c>
      <c r="E111" s="10" t="s">
        <v>6</v>
      </c>
      <c r="F111" s="7">
        <v>0</v>
      </c>
      <c r="I111" s="2"/>
      <c r="J111" s="1"/>
      <c r="K111" s="3"/>
      <c r="L111" s="3"/>
    </row>
    <row r="112" spans="1:12" x14ac:dyDescent="0.3">
      <c r="A112" s="7" t="s">
        <v>402</v>
      </c>
      <c r="B112" s="8">
        <v>44927</v>
      </c>
      <c r="C112" s="9">
        <v>0.45763888888888887</v>
      </c>
      <c r="D112" s="10">
        <v>47.29</v>
      </c>
      <c r="E112" s="10" t="s">
        <v>6</v>
      </c>
      <c r="F112" s="7">
        <v>0</v>
      </c>
      <c r="I112" s="2"/>
      <c r="J112" s="1"/>
      <c r="K112" s="3"/>
      <c r="L112" s="3"/>
    </row>
    <row r="113" spans="1:12" x14ac:dyDescent="0.3">
      <c r="A113" s="7" t="s">
        <v>68</v>
      </c>
      <c r="B113" s="8">
        <v>44928</v>
      </c>
      <c r="C113" s="9">
        <v>0.45833333333333331</v>
      </c>
      <c r="D113" s="10">
        <v>47.22</v>
      </c>
      <c r="E113" s="10" t="s">
        <v>6</v>
      </c>
      <c r="F113" s="7">
        <v>0</v>
      </c>
      <c r="I113" s="2"/>
      <c r="J113" s="1"/>
      <c r="K113" s="3"/>
      <c r="L113" s="3"/>
    </row>
    <row r="114" spans="1:12" x14ac:dyDescent="0.3">
      <c r="A114" s="7" t="s">
        <v>143</v>
      </c>
      <c r="B114" s="8">
        <v>44927</v>
      </c>
      <c r="C114" s="9">
        <v>0.45902777777777781</v>
      </c>
      <c r="D114" s="10">
        <v>59.98</v>
      </c>
      <c r="E114" s="10" t="s">
        <v>9</v>
      </c>
      <c r="F114" s="7">
        <v>0</v>
      </c>
      <c r="I114" s="2"/>
      <c r="J114" s="1"/>
      <c r="K114" s="3"/>
      <c r="L114" s="3"/>
    </row>
    <row r="115" spans="1:12" x14ac:dyDescent="0.3">
      <c r="A115" s="7" t="s">
        <v>88</v>
      </c>
      <c r="B115" s="8">
        <v>44927</v>
      </c>
      <c r="C115" s="9">
        <v>0.4604166666666667</v>
      </c>
      <c r="D115" s="10">
        <v>88.42</v>
      </c>
      <c r="E115" s="10" t="s">
        <v>6</v>
      </c>
      <c r="F115" s="7">
        <v>0</v>
      </c>
      <c r="I115" s="2"/>
      <c r="J115" s="1"/>
      <c r="K115" s="3"/>
      <c r="L115" s="3"/>
    </row>
    <row r="116" spans="1:12" x14ac:dyDescent="0.3">
      <c r="A116" s="7" t="s">
        <v>422</v>
      </c>
      <c r="B116" s="8">
        <v>44928</v>
      </c>
      <c r="C116" s="9">
        <v>0.4604166666666667</v>
      </c>
      <c r="D116" s="10">
        <v>67.55</v>
      </c>
      <c r="E116" s="10" t="s">
        <v>7</v>
      </c>
      <c r="F116" s="7">
        <v>1</v>
      </c>
      <c r="I116" s="2"/>
      <c r="J116" s="1"/>
      <c r="K116" s="3"/>
      <c r="L116" s="3"/>
    </row>
    <row r="117" spans="1:12" x14ac:dyDescent="0.3">
      <c r="A117" s="7" t="s">
        <v>352</v>
      </c>
      <c r="B117" s="8">
        <v>44927</v>
      </c>
      <c r="C117" s="9">
        <v>0.46180555555555558</v>
      </c>
      <c r="D117" s="10">
        <v>71.959999999999994</v>
      </c>
      <c r="E117" s="10" t="s">
        <v>6</v>
      </c>
      <c r="F117" s="7">
        <v>1</v>
      </c>
      <c r="I117" s="2"/>
      <c r="J117" s="1"/>
      <c r="K117" s="3"/>
      <c r="L117" s="3"/>
    </row>
    <row r="118" spans="1:12" x14ac:dyDescent="0.3">
      <c r="A118" s="7" t="s">
        <v>23</v>
      </c>
      <c r="B118" s="8">
        <v>44928</v>
      </c>
      <c r="C118" s="9">
        <v>0.46180555555555558</v>
      </c>
      <c r="D118" s="10">
        <v>58.47</v>
      </c>
      <c r="E118" s="10" t="s">
        <v>6</v>
      </c>
      <c r="F118" s="7">
        <v>0</v>
      </c>
      <c r="I118" s="2"/>
      <c r="J118" s="1"/>
      <c r="K118" s="3"/>
      <c r="L118" s="3"/>
    </row>
    <row r="119" spans="1:12" x14ac:dyDescent="0.3">
      <c r="A119" s="7" t="s">
        <v>205</v>
      </c>
      <c r="B119" s="8">
        <v>44928</v>
      </c>
      <c r="C119" s="9">
        <v>0.46180555555555558</v>
      </c>
      <c r="D119" s="10">
        <v>88.52</v>
      </c>
      <c r="E119" s="10" t="s">
        <v>9</v>
      </c>
      <c r="F119" s="7">
        <v>0</v>
      </c>
      <c r="I119" s="2"/>
      <c r="J119" s="1"/>
      <c r="K119" s="3"/>
      <c r="L119" s="3"/>
    </row>
    <row r="120" spans="1:12" x14ac:dyDescent="0.3">
      <c r="A120" s="7" t="s">
        <v>128</v>
      </c>
      <c r="B120" s="8">
        <v>44929</v>
      </c>
      <c r="C120" s="9">
        <v>0.46319444444444446</v>
      </c>
      <c r="D120" s="10">
        <v>37.71</v>
      </c>
      <c r="E120" s="10" t="s">
        <v>9</v>
      </c>
      <c r="F120" s="7">
        <v>1</v>
      </c>
      <c r="I120" s="2"/>
      <c r="J120" s="1"/>
      <c r="K120" s="3"/>
      <c r="L120" s="3"/>
    </row>
    <row r="121" spans="1:12" x14ac:dyDescent="0.3">
      <c r="A121" s="7" t="s">
        <v>476</v>
      </c>
      <c r="B121" s="8">
        <v>44928</v>
      </c>
      <c r="C121" s="9">
        <v>0.46388888888888885</v>
      </c>
      <c r="D121" s="10">
        <v>40.49</v>
      </c>
      <c r="E121" s="10" t="s">
        <v>6</v>
      </c>
      <c r="F121" s="7">
        <v>0</v>
      </c>
      <c r="I121" s="2"/>
      <c r="J121" s="1"/>
      <c r="K121" s="3"/>
      <c r="L121" s="3"/>
    </row>
    <row r="122" spans="1:12" x14ac:dyDescent="0.3">
      <c r="A122" s="7" t="s">
        <v>420</v>
      </c>
      <c r="B122" s="8">
        <v>44929</v>
      </c>
      <c r="C122" s="9">
        <v>0.46666666666666662</v>
      </c>
      <c r="D122" s="10">
        <v>52.79</v>
      </c>
      <c r="E122" s="10" t="s">
        <v>8</v>
      </c>
      <c r="F122" s="7">
        <v>0</v>
      </c>
      <c r="I122" s="2"/>
      <c r="J122" s="1"/>
      <c r="K122" s="3"/>
      <c r="L122" s="3"/>
    </row>
    <row r="123" spans="1:12" x14ac:dyDescent="0.3">
      <c r="A123" s="7" t="s">
        <v>166</v>
      </c>
      <c r="B123" s="8">
        <v>44927</v>
      </c>
      <c r="C123" s="9">
        <v>0.47013888888888888</v>
      </c>
      <c r="D123" s="10">
        <v>85.18</v>
      </c>
      <c r="E123" s="10" t="s">
        <v>8</v>
      </c>
      <c r="F123" s="7">
        <v>1</v>
      </c>
      <c r="I123" s="2"/>
      <c r="J123" s="1"/>
      <c r="K123" s="3"/>
      <c r="L123" s="3"/>
    </row>
    <row r="124" spans="1:12" x14ac:dyDescent="0.3">
      <c r="A124" s="7" t="s">
        <v>27</v>
      </c>
      <c r="B124" s="8">
        <v>44928</v>
      </c>
      <c r="C124" s="9">
        <v>0.47013888888888888</v>
      </c>
      <c r="D124" s="10">
        <v>41.19</v>
      </c>
      <c r="E124" s="10" t="s">
        <v>6</v>
      </c>
      <c r="F124" s="7">
        <v>0</v>
      </c>
      <c r="I124" s="2"/>
      <c r="J124" s="1"/>
      <c r="K124" s="3"/>
      <c r="L124" s="3"/>
    </row>
    <row r="125" spans="1:12" x14ac:dyDescent="0.3">
      <c r="A125" s="7" t="s">
        <v>499</v>
      </c>
      <c r="B125" s="8">
        <v>44927</v>
      </c>
      <c r="C125" s="9">
        <v>0.47152777777777777</v>
      </c>
      <c r="D125" s="10">
        <v>30.39</v>
      </c>
      <c r="E125" s="10" t="s">
        <v>9</v>
      </c>
      <c r="F125" s="7">
        <v>0</v>
      </c>
      <c r="I125" s="2"/>
      <c r="J125" s="1"/>
      <c r="K125" s="3"/>
      <c r="L125" s="3"/>
    </row>
    <row r="126" spans="1:12" x14ac:dyDescent="0.3">
      <c r="A126" s="7" t="s">
        <v>376</v>
      </c>
      <c r="B126" s="8">
        <v>44928</v>
      </c>
      <c r="C126" s="9">
        <v>0.47222222222222227</v>
      </c>
      <c r="D126" s="10">
        <v>52.29</v>
      </c>
      <c r="E126" s="10" t="s">
        <v>7</v>
      </c>
      <c r="F126" s="7">
        <v>0</v>
      </c>
      <c r="I126" s="2"/>
      <c r="J126" s="1"/>
      <c r="K126" s="3"/>
      <c r="L126" s="3"/>
    </row>
    <row r="127" spans="1:12" x14ac:dyDescent="0.3">
      <c r="A127" s="7" t="s">
        <v>472</v>
      </c>
      <c r="B127" s="8">
        <v>44929</v>
      </c>
      <c r="C127" s="9">
        <v>0.47291666666666665</v>
      </c>
      <c r="D127" s="10">
        <v>88.92</v>
      </c>
      <c r="E127" s="10" t="s">
        <v>6</v>
      </c>
      <c r="F127" s="7">
        <v>0</v>
      </c>
      <c r="I127" s="2"/>
      <c r="J127" s="1"/>
      <c r="K127" s="3"/>
      <c r="L127" s="3"/>
    </row>
    <row r="128" spans="1:12" x14ac:dyDescent="0.3">
      <c r="A128" s="7" t="s">
        <v>475</v>
      </c>
      <c r="B128" s="8">
        <v>44929</v>
      </c>
      <c r="C128" s="9">
        <v>0.47361111111111115</v>
      </c>
      <c r="D128" s="10">
        <v>50.72</v>
      </c>
      <c r="E128" s="10" t="s">
        <v>6</v>
      </c>
      <c r="F128" s="7">
        <v>0</v>
      </c>
      <c r="I128" s="2"/>
      <c r="J128" s="1"/>
      <c r="K128" s="3"/>
      <c r="L128" s="3"/>
    </row>
    <row r="129" spans="1:12" x14ac:dyDescent="0.3">
      <c r="A129" s="7" t="s">
        <v>83</v>
      </c>
      <c r="B129" s="8">
        <v>44928</v>
      </c>
      <c r="C129" s="9">
        <v>0.47569444444444442</v>
      </c>
      <c r="D129" s="10">
        <v>74.430000000000007</v>
      </c>
      <c r="E129" s="10" t="s">
        <v>9</v>
      </c>
      <c r="F129" s="7">
        <v>1</v>
      </c>
      <c r="I129" s="2"/>
      <c r="J129" s="1"/>
      <c r="K129" s="3"/>
      <c r="L129" s="3"/>
    </row>
    <row r="130" spans="1:12" x14ac:dyDescent="0.3">
      <c r="A130" s="7" t="s">
        <v>405</v>
      </c>
      <c r="B130" s="8">
        <v>44927</v>
      </c>
      <c r="C130" s="9">
        <v>0.47638888888888892</v>
      </c>
      <c r="D130" s="10">
        <v>41.66</v>
      </c>
      <c r="E130" s="10" t="s">
        <v>6</v>
      </c>
      <c r="F130" s="7">
        <v>0</v>
      </c>
      <c r="I130" s="2"/>
      <c r="J130" s="1"/>
      <c r="K130" s="3"/>
      <c r="L130" s="3"/>
    </row>
    <row r="131" spans="1:12" x14ac:dyDescent="0.3">
      <c r="A131" s="7" t="s">
        <v>313</v>
      </c>
      <c r="B131" s="8">
        <v>44928</v>
      </c>
      <c r="C131" s="9">
        <v>0.4770833333333333</v>
      </c>
      <c r="D131" s="10">
        <v>38.5</v>
      </c>
      <c r="E131" s="10" t="s">
        <v>6</v>
      </c>
      <c r="F131" s="7">
        <v>0</v>
      </c>
      <c r="I131" s="2"/>
      <c r="J131" s="1"/>
      <c r="K131" s="3"/>
      <c r="L131" s="3"/>
    </row>
    <row r="132" spans="1:12" x14ac:dyDescent="0.3">
      <c r="A132" s="7" t="s">
        <v>74</v>
      </c>
      <c r="B132" s="8">
        <v>44928</v>
      </c>
      <c r="C132" s="9">
        <v>0.48125000000000001</v>
      </c>
      <c r="D132" s="10">
        <v>80.02</v>
      </c>
      <c r="E132" s="10" t="s">
        <v>6</v>
      </c>
      <c r="F132" s="7">
        <v>0</v>
      </c>
      <c r="I132" s="2"/>
      <c r="J132" s="1"/>
      <c r="K132" s="3"/>
      <c r="L132" s="3"/>
    </row>
    <row r="133" spans="1:12" x14ac:dyDescent="0.3">
      <c r="A133" s="7" t="s">
        <v>425</v>
      </c>
      <c r="B133" s="8">
        <v>44928</v>
      </c>
      <c r="C133" s="9">
        <v>0.4826388888888889</v>
      </c>
      <c r="D133" s="10">
        <v>68.55</v>
      </c>
      <c r="E133" s="10" t="s">
        <v>6</v>
      </c>
      <c r="F133" s="7">
        <v>1</v>
      </c>
      <c r="I133" s="2"/>
      <c r="J133" s="1"/>
      <c r="K133" s="3"/>
      <c r="L133" s="3"/>
    </row>
    <row r="134" spans="1:12" x14ac:dyDescent="0.3">
      <c r="A134" s="7" t="s">
        <v>118</v>
      </c>
      <c r="B134" s="8">
        <v>44928</v>
      </c>
      <c r="C134" s="9">
        <v>0.48333333333333334</v>
      </c>
      <c r="D134" s="10">
        <v>37.76</v>
      </c>
      <c r="E134" s="10" t="s">
        <v>6</v>
      </c>
      <c r="F134" s="7">
        <v>0</v>
      </c>
      <c r="I134" s="2"/>
      <c r="J134" s="1"/>
      <c r="K134" s="3"/>
      <c r="L134" s="3"/>
    </row>
    <row r="135" spans="1:12" x14ac:dyDescent="0.3">
      <c r="A135" s="7" t="s">
        <v>208</v>
      </c>
      <c r="B135" s="8">
        <v>44928</v>
      </c>
      <c r="C135" s="9">
        <v>0.48402777777777778</v>
      </c>
      <c r="D135" s="10">
        <v>45.65</v>
      </c>
      <c r="E135" s="10" t="s">
        <v>6</v>
      </c>
      <c r="F135" s="7">
        <v>0</v>
      </c>
      <c r="I135" s="2"/>
      <c r="J135" s="1"/>
      <c r="K135" s="3"/>
      <c r="L135" s="3"/>
    </row>
    <row r="136" spans="1:12" x14ac:dyDescent="0.3">
      <c r="A136" s="7" t="s">
        <v>186</v>
      </c>
      <c r="B136" s="8">
        <v>44929</v>
      </c>
      <c r="C136" s="9">
        <v>0.48819444444444443</v>
      </c>
      <c r="D136" s="10">
        <v>46.12</v>
      </c>
      <c r="E136" s="10" t="s">
        <v>6</v>
      </c>
      <c r="F136" s="7">
        <v>1</v>
      </c>
      <c r="I136" s="2"/>
      <c r="J136" s="1"/>
      <c r="K136" s="3"/>
      <c r="L136" s="3"/>
    </row>
    <row r="137" spans="1:12" x14ac:dyDescent="0.3">
      <c r="A137" s="7" t="s">
        <v>93</v>
      </c>
      <c r="B137" s="8">
        <v>44927</v>
      </c>
      <c r="C137" s="9">
        <v>0.48958333333333331</v>
      </c>
      <c r="D137" s="10">
        <v>65.8</v>
      </c>
      <c r="E137" s="10" t="s">
        <v>6</v>
      </c>
      <c r="F137" s="7">
        <v>0</v>
      </c>
      <c r="I137" s="2"/>
      <c r="J137" s="1"/>
      <c r="K137" s="3"/>
      <c r="L137" s="3"/>
    </row>
    <row r="138" spans="1:12" x14ac:dyDescent="0.3">
      <c r="A138" s="7" t="s">
        <v>496</v>
      </c>
      <c r="B138" s="8">
        <v>44928</v>
      </c>
      <c r="C138" s="9">
        <v>0.48958333333333331</v>
      </c>
      <c r="D138" s="10">
        <v>40.18</v>
      </c>
      <c r="E138" s="10" t="s">
        <v>6</v>
      </c>
      <c r="F138" s="7">
        <v>0</v>
      </c>
      <c r="I138" s="2"/>
      <c r="J138" s="1"/>
      <c r="K138" s="3"/>
      <c r="L138" s="3"/>
    </row>
    <row r="139" spans="1:12" x14ac:dyDescent="0.3">
      <c r="A139" s="7" t="s">
        <v>486</v>
      </c>
      <c r="B139" s="8">
        <v>44928</v>
      </c>
      <c r="C139" s="9">
        <v>0.49027777777777781</v>
      </c>
      <c r="D139" s="10">
        <v>85.86</v>
      </c>
      <c r="E139" s="10" t="s">
        <v>7</v>
      </c>
      <c r="F139" s="7">
        <v>0</v>
      </c>
      <c r="I139" s="2"/>
      <c r="J139" s="1"/>
      <c r="K139" s="3"/>
      <c r="L139" s="3"/>
    </row>
    <row r="140" spans="1:12" x14ac:dyDescent="0.3">
      <c r="A140" s="7" t="s">
        <v>342</v>
      </c>
      <c r="B140" s="8">
        <v>44929</v>
      </c>
      <c r="C140" s="9">
        <v>0.4916666666666667</v>
      </c>
      <c r="D140" s="10">
        <v>24.05</v>
      </c>
      <c r="E140" s="10" t="s">
        <v>6</v>
      </c>
      <c r="F140" s="7">
        <v>0</v>
      </c>
      <c r="I140" s="2"/>
      <c r="J140" s="1"/>
      <c r="K140" s="3"/>
      <c r="L140" s="3"/>
    </row>
    <row r="141" spans="1:12" x14ac:dyDescent="0.3">
      <c r="A141" s="7" t="s">
        <v>300</v>
      </c>
      <c r="B141" s="8">
        <v>44928</v>
      </c>
      <c r="C141" s="9">
        <v>0.49305555555555558</v>
      </c>
      <c r="D141" s="10">
        <v>75.12</v>
      </c>
      <c r="E141" s="10" t="s">
        <v>6</v>
      </c>
      <c r="F141" s="7">
        <v>0</v>
      </c>
      <c r="I141" s="2"/>
      <c r="J141" s="1"/>
      <c r="K141" s="3"/>
      <c r="L141" s="3"/>
    </row>
    <row r="142" spans="1:12" x14ac:dyDescent="0.3">
      <c r="A142" s="7" t="s">
        <v>379</v>
      </c>
      <c r="B142" s="8">
        <v>44928</v>
      </c>
      <c r="C142" s="9">
        <v>0.49374999999999997</v>
      </c>
      <c r="D142" s="10">
        <v>40.119999999999997</v>
      </c>
      <c r="E142" s="10" t="s">
        <v>6</v>
      </c>
      <c r="F142" s="7">
        <v>0</v>
      </c>
      <c r="I142" s="2"/>
      <c r="J142" s="1"/>
      <c r="K142" s="3"/>
      <c r="L142" s="3"/>
    </row>
    <row r="143" spans="1:12" x14ac:dyDescent="0.3">
      <c r="A143" s="7" t="s">
        <v>416</v>
      </c>
      <c r="B143" s="8">
        <v>44927</v>
      </c>
      <c r="C143" s="9">
        <v>0.49652777777777773</v>
      </c>
      <c r="D143" s="10">
        <v>84.86</v>
      </c>
      <c r="E143" s="10" t="s">
        <v>7</v>
      </c>
      <c r="F143" s="7">
        <v>1</v>
      </c>
      <c r="I143" s="2"/>
      <c r="J143" s="1"/>
      <c r="K143" s="3"/>
      <c r="L143" s="3"/>
    </row>
    <row r="144" spans="1:12" x14ac:dyDescent="0.3">
      <c r="A144" s="7" t="s">
        <v>390</v>
      </c>
      <c r="B144" s="8">
        <v>44927</v>
      </c>
      <c r="C144" s="9">
        <v>0.49791666666666662</v>
      </c>
      <c r="D144" s="10">
        <v>71.92</v>
      </c>
      <c r="E144" s="10" t="s">
        <v>6</v>
      </c>
      <c r="F144" s="7">
        <v>0</v>
      </c>
      <c r="I144" s="2"/>
      <c r="J144" s="1"/>
      <c r="K144" s="3"/>
      <c r="L144" s="3"/>
    </row>
    <row r="145" spans="1:12" x14ac:dyDescent="0.3">
      <c r="A145" s="7" t="s">
        <v>198</v>
      </c>
      <c r="B145" s="8">
        <v>44928</v>
      </c>
      <c r="C145" s="9">
        <v>0.49861111111111112</v>
      </c>
      <c r="D145" s="10">
        <v>58.17</v>
      </c>
      <c r="E145" s="10" t="s">
        <v>8</v>
      </c>
      <c r="F145" s="7">
        <v>0</v>
      </c>
      <c r="I145" s="2"/>
      <c r="J145" s="1"/>
      <c r="K145" s="3"/>
      <c r="L145" s="3"/>
    </row>
    <row r="146" spans="1:12" x14ac:dyDescent="0.3">
      <c r="A146" s="7" t="s">
        <v>55</v>
      </c>
      <c r="B146" s="8">
        <v>44929</v>
      </c>
      <c r="C146" s="9">
        <v>0.50208333333333333</v>
      </c>
      <c r="D146" s="10">
        <v>59.09</v>
      </c>
      <c r="E146" s="10" t="s">
        <v>6</v>
      </c>
      <c r="F146" s="7">
        <v>0</v>
      </c>
      <c r="I146" s="2"/>
      <c r="J146" s="1"/>
      <c r="K146" s="3"/>
      <c r="L146" s="3"/>
    </row>
    <row r="147" spans="1:12" x14ac:dyDescent="0.3">
      <c r="A147" s="7" t="s">
        <v>265</v>
      </c>
      <c r="B147" s="8">
        <v>44928</v>
      </c>
      <c r="C147" s="9">
        <v>0.50347222222222221</v>
      </c>
      <c r="D147" s="10">
        <v>93.84</v>
      </c>
      <c r="E147" s="10" t="s">
        <v>7</v>
      </c>
      <c r="F147" s="7">
        <v>1</v>
      </c>
      <c r="I147" s="2"/>
      <c r="J147" s="1"/>
      <c r="K147" s="3"/>
      <c r="L147" s="3"/>
    </row>
    <row r="148" spans="1:12" x14ac:dyDescent="0.3">
      <c r="A148" s="7" t="s">
        <v>498</v>
      </c>
      <c r="B148" s="8">
        <v>44927</v>
      </c>
      <c r="C148" s="9">
        <v>0.50486111111111109</v>
      </c>
      <c r="D148" s="10">
        <v>55.31</v>
      </c>
      <c r="E148" s="10" t="s">
        <v>6</v>
      </c>
      <c r="F148" s="7">
        <v>0</v>
      </c>
      <c r="I148" s="2"/>
      <c r="J148" s="1"/>
      <c r="K148" s="3"/>
      <c r="L148" s="3"/>
    </row>
    <row r="149" spans="1:12" x14ac:dyDescent="0.3">
      <c r="A149" s="7" t="s">
        <v>160</v>
      </c>
      <c r="B149" s="8">
        <v>44929</v>
      </c>
      <c r="C149" s="9">
        <v>0.50486111111111109</v>
      </c>
      <c r="D149" s="10">
        <v>75.98</v>
      </c>
      <c r="E149" s="10" t="s">
        <v>6</v>
      </c>
      <c r="F149" s="7">
        <v>0</v>
      </c>
      <c r="I149" s="2"/>
      <c r="J149" s="1"/>
      <c r="K149" s="3"/>
      <c r="L149" s="3"/>
    </row>
    <row r="150" spans="1:12" x14ac:dyDescent="0.3">
      <c r="A150" s="7" t="s">
        <v>59</v>
      </c>
      <c r="B150" s="8">
        <v>44929</v>
      </c>
      <c r="C150" s="9">
        <v>0.50555555555555554</v>
      </c>
      <c r="D150" s="10">
        <v>40.020000000000003</v>
      </c>
      <c r="E150" s="10" t="s">
        <v>9</v>
      </c>
      <c r="F150" s="7">
        <v>0</v>
      </c>
      <c r="I150" s="2"/>
      <c r="J150" s="1"/>
      <c r="K150" s="3"/>
      <c r="L150" s="3"/>
    </row>
    <row r="151" spans="1:12" x14ac:dyDescent="0.3">
      <c r="A151" s="7" t="s">
        <v>256</v>
      </c>
      <c r="B151" s="8">
        <v>44928</v>
      </c>
      <c r="C151" s="9">
        <v>0.50624999999999998</v>
      </c>
      <c r="D151" s="10">
        <v>68.06</v>
      </c>
      <c r="E151" s="10" t="s">
        <v>6</v>
      </c>
      <c r="F151" s="7">
        <v>1</v>
      </c>
      <c r="I151" s="2"/>
      <c r="J151" s="1"/>
      <c r="K151" s="3"/>
      <c r="L151" s="3"/>
    </row>
    <row r="152" spans="1:12" x14ac:dyDescent="0.3">
      <c r="A152" s="7" t="s">
        <v>233</v>
      </c>
      <c r="B152" s="8">
        <v>44929</v>
      </c>
      <c r="C152" s="9">
        <v>0.50624999999999998</v>
      </c>
      <c r="D152" s="10">
        <v>118.98</v>
      </c>
      <c r="E152" s="10" t="s">
        <v>6</v>
      </c>
      <c r="F152" s="7">
        <v>1</v>
      </c>
      <c r="I152" s="2"/>
      <c r="J152" s="1"/>
      <c r="K152" s="3"/>
      <c r="L152" s="3"/>
    </row>
    <row r="153" spans="1:12" x14ac:dyDescent="0.3">
      <c r="A153" s="7" t="s">
        <v>389</v>
      </c>
      <c r="B153" s="8">
        <v>44927</v>
      </c>
      <c r="C153" s="9">
        <v>0.50902777777777775</v>
      </c>
      <c r="D153" s="10">
        <v>70.03</v>
      </c>
      <c r="E153" s="10" t="s">
        <v>9</v>
      </c>
      <c r="F153" s="7">
        <v>0</v>
      </c>
      <c r="I153" s="2"/>
      <c r="J153" s="1"/>
      <c r="K153" s="3"/>
      <c r="L153" s="3"/>
    </row>
    <row r="154" spans="1:12" x14ac:dyDescent="0.3">
      <c r="A154" s="7" t="s">
        <v>451</v>
      </c>
      <c r="B154" s="8">
        <v>44928</v>
      </c>
      <c r="C154" s="9">
        <v>0.50902777777777775</v>
      </c>
      <c r="D154" s="10">
        <v>34.36</v>
      </c>
      <c r="E154" s="10" t="s">
        <v>9</v>
      </c>
      <c r="F154" s="7">
        <v>0</v>
      </c>
      <c r="I154" s="2"/>
      <c r="J154" s="1"/>
      <c r="K154" s="3"/>
      <c r="L154" s="3"/>
    </row>
    <row r="155" spans="1:12" x14ac:dyDescent="0.3">
      <c r="A155" s="7" t="s">
        <v>364</v>
      </c>
      <c r="B155" s="8">
        <v>44927</v>
      </c>
      <c r="C155" s="9">
        <v>0.51041666666666663</v>
      </c>
      <c r="D155" s="10">
        <v>54.4</v>
      </c>
      <c r="E155" s="10" t="s">
        <v>6</v>
      </c>
      <c r="F155" s="7">
        <v>0</v>
      </c>
      <c r="I155" s="2"/>
      <c r="J155" s="1"/>
      <c r="K155" s="3"/>
      <c r="L155" s="3"/>
    </row>
    <row r="156" spans="1:12" x14ac:dyDescent="0.3">
      <c r="A156" s="7" t="s">
        <v>63</v>
      </c>
      <c r="B156" s="8">
        <v>44928</v>
      </c>
      <c r="C156" s="9">
        <v>0.51180555555555551</v>
      </c>
      <c r="D156" s="10">
        <v>53.25</v>
      </c>
      <c r="E156" s="10" t="s">
        <v>6</v>
      </c>
      <c r="F156" s="7">
        <v>1</v>
      </c>
      <c r="I156" s="2"/>
      <c r="J156" s="1"/>
      <c r="K156" s="3"/>
      <c r="L156" s="3"/>
    </row>
    <row r="157" spans="1:12" x14ac:dyDescent="0.3">
      <c r="A157" s="7" t="s">
        <v>134</v>
      </c>
      <c r="B157" s="8">
        <v>44929</v>
      </c>
      <c r="C157" s="9">
        <v>0.51180555555555551</v>
      </c>
      <c r="D157" s="10">
        <v>52.48</v>
      </c>
      <c r="E157" s="10" t="s">
        <v>6</v>
      </c>
      <c r="F157" s="7">
        <v>0</v>
      </c>
      <c r="I157" s="2"/>
      <c r="J157" s="1"/>
      <c r="K157" s="3"/>
      <c r="L157" s="3"/>
    </row>
    <row r="158" spans="1:12" x14ac:dyDescent="0.3">
      <c r="A158" s="7" t="s">
        <v>189</v>
      </c>
      <c r="B158" s="8">
        <v>44928</v>
      </c>
      <c r="C158" s="9">
        <v>0.51250000000000007</v>
      </c>
      <c r="D158" s="10">
        <v>30.47</v>
      </c>
      <c r="E158" s="10" t="s">
        <v>6</v>
      </c>
      <c r="F158" s="7">
        <v>0</v>
      </c>
      <c r="I158" s="2"/>
      <c r="J158" s="1"/>
      <c r="K158" s="3"/>
      <c r="L158" s="3"/>
    </row>
    <row r="159" spans="1:12" x14ac:dyDescent="0.3">
      <c r="A159" s="7" t="s">
        <v>158</v>
      </c>
      <c r="B159" s="8">
        <v>44927</v>
      </c>
      <c r="C159" s="9">
        <v>0.51388888888888895</v>
      </c>
      <c r="D159" s="10">
        <v>54.02</v>
      </c>
      <c r="E159" s="10" t="s">
        <v>7</v>
      </c>
      <c r="F159" s="7">
        <v>0</v>
      </c>
      <c r="I159" s="2"/>
      <c r="J159" s="1"/>
      <c r="K159" s="3"/>
      <c r="L159" s="3"/>
    </row>
    <row r="160" spans="1:12" x14ac:dyDescent="0.3">
      <c r="A160" s="7" t="s">
        <v>280</v>
      </c>
      <c r="B160" s="8">
        <v>44928</v>
      </c>
      <c r="C160" s="9">
        <v>0.51388888888888895</v>
      </c>
      <c r="D160" s="10">
        <v>64.23</v>
      </c>
      <c r="E160" s="10" t="s">
        <v>7</v>
      </c>
      <c r="F160" s="7">
        <v>0</v>
      </c>
      <c r="I160" s="2"/>
      <c r="J160" s="1"/>
      <c r="K160" s="3"/>
      <c r="L160" s="3"/>
    </row>
    <row r="161" spans="1:12" x14ac:dyDescent="0.3">
      <c r="A161" s="7" t="s">
        <v>178</v>
      </c>
      <c r="B161" s="8">
        <v>44927</v>
      </c>
      <c r="C161" s="9">
        <v>0.51527777777777783</v>
      </c>
      <c r="D161" s="10">
        <v>62.43</v>
      </c>
      <c r="E161" s="10" t="s">
        <v>6</v>
      </c>
      <c r="F161" s="7">
        <v>0</v>
      </c>
      <c r="I161" s="2"/>
      <c r="J161" s="1"/>
      <c r="K161" s="3"/>
      <c r="L161" s="3"/>
    </row>
    <row r="162" spans="1:12" x14ac:dyDescent="0.3">
      <c r="A162" s="7" t="s">
        <v>482</v>
      </c>
      <c r="B162" s="8">
        <v>44928</v>
      </c>
      <c r="C162" s="9">
        <v>0.51874999999999993</v>
      </c>
      <c r="D162" s="10">
        <v>50.37</v>
      </c>
      <c r="E162" s="10" t="s">
        <v>6</v>
      </c>
      <c r="F162" s="7">
        <v>0</v>
      </c>
      <c r="I162" s="2"/>
      <c r="J162" s="1"/>
      <c r="K162" s="3"/>
      <c r="L162" s="3"/>
    </row>
    <row r="163" spans="1:12" x14ac:dyDescent="0.3">
      <c r="A163" s="7" t="s">
        <v>267</v>
      </c>
      <c r="B163" s="8">
        <v>44929</v>
      </c>
      <c r="C163" s="9">
        <v>0.51874999999999993</v>
      </c>
      <c r="D163" s="10">
        <v>63.28</v>
      </c>
      <c r="E163" s="10" t="s">
        <v>9</v>
      </c>
      <c r="F163" s="7">
        <v>1</v>
      </c>
      <c r="I163" s="2"/>
      <c r="J163" s="1"/>
      <c r="K163" s="3"/>
      <c r="L163" s="3"/>
    </row>
    <row r="164" spans="1:12" x14ac:dyDescent="0.3">
      <c r="A164" s="7" t="s">
        <v>196</v>
      </c>
      <c r="B164" s="8">
        <v>44928</v>
      </c>
      <c r="C164" s="9">
        <v>0.52013888888888882</v>
      </c>
      <c r="D164" s="10">
        <v>82.25</v>
      </c>
      <c r="E164" s="10" t="s">
        <v>6</v>
      </c>
      <c r="F164" s="7">
        <v>1</v>
      </c>
      <c r="I164" s="2"/>
      <c r="J164" s="1"/>
      <c r="K164" s="3"/>
      <c r="L164" s="3"/>
    </row>
    <row r="165" spans="1:12" x14ac:dyDescent="0.3">
      <c r="A165" s="7" t="s">
        <v>410</v>
      </c>
      <c r="B165" s="8">
        <v>44928</v>
      </c>
      <c r="C165" s="9">
        <v>0.52083333333333337</v>
      </c>
      <c r="D165" s="10">
        <v>29.66</v>
      </c>
      <c r="E165" s="10" t="s">
        <v>6</v>
      </c>
      <c r="F165" s="7">
        <v>0</v>
      </c>
      <c r="I165" s="2"/>
      <c r="J165" s="1"/>
      <c r="K165" s="3"/>
      <c r="L165" s="3"/>
    </row>
    <row r="166" spans="1:12" x14ac:dyDescent="0.3">
      <c r="A166" s="7" t="s">
        <v>502</v>
      </c>
      <c r="B166" s="8">
        <v>44928</v>
      </c>
      <c r="C166" s="9">
        <v>0.52083333333333337</v>
      </c>
      <c r="D166" s="10">
        <v>72.849999999999994</v>
      </c>
      <c r="E166" s="10" t="s">
        <v>6</v>
      </c>
      <c r="F166" s="7">
        <v>1</v>
      </c>
      <c r="I166" s="2"/>
      <c r="J166" s="1"/>
      <c r="K166" s="3"/>
      <c r="L166" s="3"/>
    </row>
    <row r="167" spans="1:12" x14ac:dyDescent="0.3">
      <c r="A167" s="7" t="s">
        <v>335</v>
      </c>
      <c r="B167" s="8">
        <v>44929</v>
      </c>
      <c r="C167" s="9">
        <v>0.52222222222222225</v>
      </c>
      <c r="D167" s="10">
        <v>72.86</v>
      </c>
      <c r="E167" s="10" t="s">
        <v>6</v>
      </c>
      <c r="F167" s="7">
        <v>1</v>
      </c>
      <c r="I167" s="2"/>
      <c r="J167" s="1"/>
      <c r="K167" s="3"/>
      <c r="L167" s="3"/>
    </row>
    <row r="168" spans="1:12" x14ac:dyDescent="0.3">
      <c r="A168" s="7" t="s">
        <v>260</v>
      </c>
      <c r="B168" s="8">
        <v>44929</v>
      </c>
      <c r="C168" s="9">
        <v>0.52361111111111114</v>
      </c>
      <c r="D168" s="10">
        <v>89.32</v>
      </c>
      <c r="E168" s="10" t="s">
        <v>9</v>
      </c>
      <c r="F168" s="7">
        <v>0</v>
      </c>
      <c r="I168" s="2"/>
      <c r="J168" s="1"/>
      <c r="K168" s="3"/>
      <c r="L168" s="3"/>
    </row>
    <row r="169" spans="1:12" x14ac:dyDescent="0.3">
      <c r="A169" s="7" t="s">
        <v>210</v>
      </c>
      <c r="B169" s="8">
        <v>44927</v>
      </c>
      <c r="C169" s="9">
        <v>0.52430555555555558</v>
      </c>
      <c r="D169" s="10">
        <v>100.57</v>
      </c>
      <c r="E169" s="10" t="s">
        <v>8</v>
      </c>
      <c r="F169" s="7">
        <v>1</v>
      </c>
      <c r="I169" s="2"/>
      <c r="J169" s="1"/>
      <c r="K169" s="3"/>
      <c r="L169" s="3"/>
    </row>
    <row r="170" spans="1:12" x14ac:dyDescent="0.3">
      <c r="A170" s="7" t="s">
        <v>150</v>
      </c>
      <c r="B170" s="8">
        <v>44929</v>
      </c>
      <c r="C170" s="9">
        <v>0.52569444444444446</v>
      </c>
      <c r="D170" s="10">
        <v>44.13</v>
      </c>
      <c r="E170" s="10" t="s">
        <v>6</v>
      </c>
      <c r="F170" s="7">
        <v>0</v>
      </c>
      <c r="I170" s="2"/>
      <c r="J170" s="1"/>
      <c r="K170" s="3"/>
      <c r="L170" s="3"/>
    </row>
    <row r="171" spans="1:12" x14ac:dyDescent="0.3">
      <c r="A171" s="7" t="s">
        <v>311</v>
      </c>
      <c r="B171" s="8">
        <v>44928</v>
      </c>
      <c r="C171" s="9">
        <v>0.52638888888888891</v>
      </c>
      <c r="D171" s="10">
        <v>88.84</v>
      </c>
      <c r="E171" s="10" t="s">
        <v>6</v>
      </c>
      <c r="F171" s="7">
        <v>0</v>
      </c>
      <c r="I171" s="2"/>
      <c r="J171" s="1"/>
      <c r="K171" s="3"/>
      <c r="L171" s="3"/>
    </row>
    <row r="172" spans="1:12" x14ac:dyDescent="0.3">
      <c r="A172" s="7" t="s">
        <v>49</v>
      </c>
      <c r="B172" s="8">
        <v>44929</v>
      </c>
      <c r="C172" s="9">
        <v>0.52638888888888891</v>
      </c>
      <c r="D172" s="10">
        <v>76.52</v>
      </c>
      <c r="E172" s="10" t="s">
        <v>6</v>
      </c>
      <c r="F172" s="7">
        <v>1</v>
      </c>
      <c r="I172" s="2"/>
      <c r="J172" s="1"/>
      <c r="K172" s="3"/>
      <c r="L172" s="3"/>
    </row>
    <row r="173" spans="1:12" x14ac:dyDescent="0.3">
      <c r="A173" s="7" t="s">
        <v>203</v>
      </c>
      <c r="B173" s="8">
        <v>44927</v>
      </c>
      <c r="C173" s="9">
        <v>0.52708333333333335</v>
      </c>
      <c r="D173" s="10">
        <v>58.79</v>
      </c>
      <c r="E173" s="10" t="s">
        <v>9</v>
      </c>
      <c r="F173" s="7">
        <v>0</v>
      </c>
      <c r="I173" s="2"/>
      <c r="J173" s="1"/>
      <c r="K173" s="3"/>
      <c r="L173" s="3"/>
    </row>
    <row r="174" spans="1:12" x14ac:dyDescent="0.3">
      <c r="A174" s="7" t="s">
        <v>277</v>
      </c>
      <c r="B174" s="8">
        <v>44928</v>
      </c>
      <c r="C174" s="9">
        <v>0.52916666666666667</v>
      </c>
      <c r="D174" s="10">
        <v>35.229999999999997</v>
      </c>
      <c r="E174" s="10" t="s">
        <v>7</v>
      </c>
      <c r="F174" s="7">
        <v>1</v>
      </c>
      <c r="I174" s="2"/>
      <c r="J174" s="1"/>
      <c r="K174" s="3"/>
      <c r="L174" s="3"/>
    </row>
    <row r="175" spans="1:12" x14ac:dyDescent="0.3">
      <c r="A175" s="7" t="s">
        <v>305</v>
      </c>
      <c r="B175" s="8">
        <v>44928</v>
      </c>
      <c r="C175" s="9">
        <v>0.52916666666666667</v>
      </c>
      <c r="D175" s="10">
        <v>36.270000000000003</v>
      </c>
      <c r="E175" s="10" t="s">
        <v>9</v>
      </c>
      <c r="F175" s="7">
        <v>0</v>
      </c>
      <c r="I175" s="2"/>
      <c r="J175" s="1"/>
      <c r="K175" s="3"/>
      <c r="L175" s="3"/>
    </row>
    <row r="176" spans="1:12" x14ac:dyDescent="0.3">
      <c r="A176" s="7" t="s">
        <v>53</v>
      </c>
      <c r="B176" s="8">
        <v>44927</v>
      </c>
      <c r="C176" s="9">
        <v>0.53055555555555556</v>
      </c>
      <c r="D176" s="10">
        <v>67.349999999999994</v>
      </c>
      <c r="E176" s="10" t="s">
        <v>6</v>
      </c>
      <c r="F176" s="7">
        <v>0</v>
      </c>
      <c r="I176" s="2"/>
      <c r="J176" s="1"/>
      <c r="K176" s="3"/>
      <c r="L176" s="3"/>
    </row>
    <row r="177" spans="1:12" x14ac:dyDescent="0.3">
      <c r="A177" s="7" t="s">
        <v>149</v>
      </c>
      <c r="B177" s="8">
        <v>44928</v>
      </c>
      <c r="C177" s="9">
        <v>0.53194444444444444</v>
      </c>
      <c r="D177" s="10">
        <v>45.57</v>
      </c>
      <c r="E177" s="10" t="s">
        <v>7</v>
      </c>
      <c r="F177" s="7">
        <v>1</v>
      </c>
      <c r="I177" s="2"/>
      <c r="J177" s="1"/>
      <c r="K177" s="3"/>
      <c r="L177" s="3"/>
    </row>
    <row r="178" spans="1:12" x14ac:dyDescent="0.3">
      <c r="A178" s="7" t="s">
        <v>426</v>
      </c>
      <c r="B178" s="8">
        <v>44928</v>
      </c>
      <c r="C178" s="9">
        <v>0.53263888888888888</v>
      </c>
      <c r="D178" s="10">
        <v>50.07</v>
      </c>
      <c r="E178" s="10" t="s">
        <v>6</v>
      </c>
      <c r="F178" s="7">
        <v>0</v>
      </c>
      <c r="I178" s="2"/>
      <c r="J178" s="1"/>
      <c r="K178" s="3"/>
      <c r="L178" s="3"/>
    </row>
    <row r="179" spans="1:12" x14ac:dyDescent="0.3">
      <c r="A179" s="7" t="s">
        <v>138</v>
      </c>
      <c r="B179" s="8">
        <v>44929</v>
      </c>
      <c r="C179" s="9">
        <v>0.53333333333333333</v>
      </c>
      <c r="D179" s="10">
        <v>66.25</v>
      </c>
      <c r="E179" s="10" t="s">
        <v>6</v>
      </c>
      <c r="F179" s="7">
        <v>0</v>
      </c>
      <c r="I179" s="2"/>
      <c r="J179" s="1"/>
      <c r="K179" s="3"/>
      <c r="L179" s="3"/>
    </row>
    <row r="180" spans="1:12" x14ac:dyDescent="0.3">
      <c r="A180" s="7" t="s">
        <v>303</v>
      </c>
      <c r="B180" s="8">
        <v>44927</v>
      </c>
      <c r="C180" s="9">
        <v>0.53541666666666665</v>
      </c>
      <c r="D180" s="10">
        <v>93.47</v>
      </c>
      <c r="E180" s="10" t="s">
        <v>7</v>
      </c>
      <c r="F180" s="7">
        <v>0</v>
      </c>
      <c r="I180" s="2"/>
      <c r="J180" s="1"/>
      <c r="K180" s="3"/>
      <c r="L180" s="3"/>
    </row>
    <row r="181" spans="1:12" x14ac:dyDescent="0.3">
      <c r="A181" s="7" t="s">
        <v>115</v>
      </c>
      <c r="B181" s="8">
        <v>44929</v>
      </c>
      <c r="C181" s="9">
        <v>0.53680555555555554</v>
      </c>
      <c r="D181" s="10">
        <v>61.09</v>
      </c>
      <c r="E181" s="10" t="s">
        <v>6</v>
      </c>
      <c r="F181" s="7">
        <v>0</v>
      </c>
      <c r="I181" s="2"/>
      <c r="J181" s="1"/>
      <c r="K181" s="3"/>
      <c r="L181" s="3"/>
    </row>
    <row r="182" spans="1:12" x14ac:dyDescent="0.3">
      <c r="A182" s="7" t="s">
        <v>366</v>
      </c>
      <c r="B182" s="8">
        <v>44929</v>
      </c>
      <c r="C182" s="9">
        <v>0.5395833333333333</v>
      </c>
      <c r="D182" s="10">
        <v>46.19</v>
      </c>
      <c r="E182" s="10" t="s">
        <v>7</v>
      </c>
      <c r="F182" s="7">
        <v>0</v>
      </c>
      <c r="I182" s="2"/>
      <c r="J182" s="1"/>
      <c r="K182" s="3"/>
      <c r="L182" s="3"/>
    </row>
    <row r="183" spans="1:12" x14ac:dyDescent="0.3">
      <c r="A183" s="7" t="s">
        <v>432</v>
      </c>
      <c r="B183" s="8">
        <v>44927</v>
      </c>
      <c r="C183" s="9">
        <v>0.54236111111111118</v>
      </c>
      <c r="D183" s="10">
        <v>81.22</v>
      </c>
      <c r="E183" s="10" t="s">
        <v>9</v>
      </c>
      <c r="F183" s="7">
        <v>1</v>
      </c>
      <c r="I183" s="2"/>
      <c r="J183" s="1"/>
      <c r="K183" s="3"/>
      <c r="L183" s="3"/>
    </row>
    <row r="184" spans="1:12" x14ac:dyDescent="0.3">
      <c r="A184" s="7" t="s">
        <v>346</v>
      </c>
      <c r="B184" s="8">
        <v>44927</v>
      </c>
      <c r="C184" s="9">
        <v>0.54305555555555551</v>
      </c>
      <c r="D184" s="10">
        <v>67.25</v>
      </c>
      <c r="E184" s="10" t="s">
        <v>7</v>
      </c>
      <c r="F184" s="7">
        <v>0</v>
      </c>
      <c r="I184" s="2"/>
      <c r="J184" s="1"/>
      <c r="K184" s="3"/>
      <c r="L184" s="3"/>
    </row>
    <row r="185" spans="1:12" x14ac:dyDescent="0.3">
      <c r="A185" s="7" t="s">
        <v>224</v>
      </c>
      <c r="B185" s="8">
        <v>44928</v>
      </c>
      <c r="C185" s="9">
        <v>0.5444444444444444</v>
      </c>
      <c r="D185" s="10">
        <v>77.22</v>
      </c>
      <c r="E185" s="10" t="s">
        <v>6</v>
      </c>
      <c r="F185" s="7">
        <v>0</v>
      </c>
      <c r="I185" s="2"/>
      <c r="J185" s="1"/>
      <c r="K185" s="3"/>
      <c r="L185" s="3"/>
    </row>
    <row r="186" spans="1:12" x14ac:dyDescent="0.3">
      <c r="A186" s="7" t="s">
        <v>221</v>
      </c>
      <c r="B186" s="8">
        <v>44929</v>
      </c>
      <c r="C186" s="9">
        <v>0.54513888888888895</v>
      </c>
      <c r="D186" s="10">
        <v>100.55</v>
      </c>
      <c r="E186" s="10" t="s">
        <v>7</v>
      </c>
      <c r="F186" s="7">
        <v>0</v>
      </c>
      <c r="I186" s="2"/>
      <c r="J186" s="1"/>
      <c r="K186" s="3"/>
      <c r="L186" s="3"/>
    </row>
    <row r="187" spans="1:12" x14ac:dyDescent="0.3">
      <c r="A187" s="7" t="s">
        <v>431</v>
      </c>
      <c r="B187" s="8">
        <v>44929</v>
      </c>
      <c r="C187" s="9">
        <v>0.54652777777777783</v>
      </c>
      <c r="D187" s="10">
        <v>42.55</v>
      </c>
      <c r="E187" s="10" t="s">
        <v>6</v>
      </c>
      <c r="F187" s="7">
        <v>0</v>
      </c>
      <c r="I187" s="2"/>
      <c r="J187" s="1"/>
      <c r="K187" s="3"/>
      <c r="L187" s="3"/>
    </row>
    <row r="188" spans="1:12" x14ac:dyDescent="0.3">
      <c r="A188" s="7" t="s">
        <v>162</v>
      </c>
      <c r="B188" s="8">
        <v>44928</v>
      </c>
      <c r="C188" s="9">
        <v>0.5493055555555556</v>
      </c>
      <c r="D188" s="10">
        <v>31.12</v>
      </c>
      <c r="E188" s="10" t="s">
        <v>6</v>
      </c>
      <c r="F188" s="7">
        <v>0</v>
      </c>
      <c r="I188" s="2"/>
      <c r="J188" s="1"/>
      <c r="K188" s="3"/>
      <c r="L188" s="3"/>
    </row>
    <row r="189" spans="1:12" x14ac:dyDescent="0.3">
      <c r="A189" s="7" t="s">
        <v>414</v>
      </c>
      <c r="B189" s="8">
        <v>44928</v>
      </c>
      <c r="C189" s="9">
        <v>0.5493055555555556</v>
      </c>
      <c r="D189" s="10">
        <v>117.56</v>
      </c>
      <c r="E189" s="10" t="s">
        <v>7</v>
      </c>
      <c r="F189" s="7">
        <v>0</v>
      </c>
      <c r="I189" s="2"/>
      <c r="J189" s="1"/>
      <c r="K189" s="3"/>
      <c r="L189" s="3"/>
    </row>
    <row r="190" spans="1:12" x14ac:dyDescent="0.3">
      <c r="A190" s="7" t="s">
        <v>393</v>
      </c>
      <c r="B190" s="8">
        <v>44929</v>
      </c>
      <c r="C190" s="9">
        <v>0.5493055555555556</v>
      </c>
      <c r="D190" s="10">
        <v>38.409999999999997</v>
      </c>
      <c r="E190" s="10" t="s">
        <v>9</v>
      </c>
      <c r="F190" s="7">
        <v>0</v>
      </c>
      <c r="I190" s="2"/>
      <c r="J190" s="1"/>
      <c r="K190" s="3"/>
      <c r="L190" s="3"/>
    </row>
    <row r="191" spans="1:12" x14ac:dyDescent="0.3">
      <c r="A191" s="7" t="s">
        <v>248</v>
      </c>
      <c r="B191" s="8">
        <v>44928</v>
      </c>
      <c r="C191" s="9">
        <v>0.54999999999999993</v>
      </c>
      <c r="D191" s="10">
        <v>68.209999999999994</v>
      </c>
      <c r="E191" s="10" t="s">
        <v>6</v>
      </c>
      <c r="F191" s="7">
        <v>0</v>
      </c>
      <c r="I191" s="2"/>
      <c r="J191" s="1"/>
      <c r="K191" s="3"/>
      <c r="L191" s="3"/>
    </row>
    <row r="192" spans="1:12" x14ac:dyDescent="0.3">
      <c r="A192" s="7" t="s">
        <v>474</v>
      </c>
      <c r="B192" s="8">
        <v>44928</v>
      </c>
      <c r="C192" s="9">
        <v>0.55069444444444449</v>
      </c>
      <c r="D192" s="10">
        <v>42.5</v>
      </c>
      <c r="E192" s="10" t="s">
        <v>7</v>
      </c>
      <c r="F192" s="7">
        <v>0</v>
      </c>
      <c r="I192" s="2"/>
      <c r="J192" s="1"/>
      <c r="K192" s="3"/>
      <c r="L192" s="3"/>
    </row>
    <row r="193" spans="1:12" x14ac:dyDescent="0.3">
      <c r="A193" s="7" t="s">
        <v>177</v>
      </c>
      <c r="B193" s="8">
        <v>44927</v>
      </c>
      <c r="C193" s="9">
        <v>0.55208333333333337</v>
      </c>
      <c r="D193" s="10">
        <v>93.6</v>
      </c>
      <c r="E193" s="10" t="s">
        <v>8</v>
      </c>
      <c r="F193" s="7">
        <v>0</v>
      </c>
      <c r="I193" s="2"/>
      <c r="J193" s="1"/>
      <c r="K193" s="3"/>
      <c r="L193" s="3"/>
    </row>
    <row r="194" spans="1:12" x14ac:dyDescent="0.3">
      <c r="A194" s="7" t="s">
        <v>64</v>
      </c>
      <c r="B194" s="8">
        <v>44928</v>
      </c>
      <c r="C194" s="9">
        <v>0.55208333333333337</v>
      </c>
      <c r="D194" s="10">
        <v>74.13</v>
      </c>
      <c r="E194" s="10" t="s">
        <v>6</v>
      </c>
      <c r="F194" s="7">
        <v>0</v>
      </c>
      <c r="I194" s="2"/>
      <c r="J194" s="1"/>
      <c r="K194" s="3"/>
      <c r="L194" s="3"/>
    </row>
    <row r="195" spans="1:12" x14ac:dyDescent="0.3">
      <c r="A195" s="7" t="s">
        <v>293</v>
      </c>
      <c r="B195" s="8">
        <v>44928</v>
      </c>
      <c r="C195" s="9">
        <v>0.55208333333333337</v>
      </c>
      <c r="D195" s="10">
        <v>34.08</v>
      </c>
      <c r="E195" s="10" t="s">
        <v>6</v>
      </c>
      <c r="F195" s="7">
        <v>1</v>
      </c>
      <c r="I195" s="2"/>
      <c r="J195" s="1"/>
      <c r="K195" s="3"/>
      <c r="L195" s="3"/>
    </row>
    <row r="196" spans="1:12" x14ac:dyDescent="0.3">
      <c r="A196" s="7" t="s">
        <v>20</v>
      </c>
      <c r="B196" s="8">
        <v>44928</v>
      </c>
      <c r="C196" s="9">
        <v>0.55277777777777781</v>
      </c>
      <c r="D196" s="10">
        <v>67.040000000000006</v>
      </c>
      <c r="E196" s="10" t="s">
        <v>6</v>
      </c>
      <c r="F196" s="7">
        <v>0</v>
      </c>
      <c r="I196" s="2"/>
      <c r="J196" s="1"/>
      <c r="K196" s="3"/>
      <c r="L196" s="3"/>
    </row>
    <row r="197" spans="1:12" x14ac:dyDescent="0.3">
      <c r="A197" s="7" t="s">
        <v>483</v>
      </c>
      <c r="B197" s="8">
        <v>44927</v>
      </c>
      <c r="C197" s="9">
        <v>0.55347222222222225</v>
      </c>
      <c r="D197" s="10">
        <v>54.72</v>
      </c>
      <c r="E197" s="10" t="s">
        <v>6</v>
      </c>
      <c r="F197" s="7">
        <v>0</v>
      </c>
      <c r="I197" s="2"/>
      <c r="J197" s="1"/>
      <c r="K197" s="3"/>
      <c r="L197" s="3"/>
    </row>
    <row r="198" spans="1:12" x14ac:dyDescent="0.3">
      <c r="A198" s="7" t="s">
        <v>54</v>
      </c>
      <c r="B198" s="8">
        <v>44928</v>
      </c>
      <c r="C198" s="9">
        <v>0.55347222222222225</v>
      </c>
      <c r="D198" s="10">
        <v>99.31</v>
      </c>
      <c r="E198" s="10" t="s">
        <v>6</v>
      </c>
      <c r="F198" s="7">
        <v>0</v>
      </c>
      <c r="I198" s="2"/>
      <c r="J198" s="1"/>
      <c r="K198" s="3"/>
      <c r="L198" s="3"/>
    </row>
    <row r="199" spans="1:12" x14ac:dyDescent="0.3">
      <c r="A199" s="7" t="s">
        <v>124</v>
      </c>
      <c r="B199" s="8">
        <v>44929</v>
      </c>
      <c r="C199" s="9">
        <v>0.5541666666666667</v>
      </c>
      <c r="D199" s="10">
        <v>85.89</v>
      </c>
      <c r="E199" s="10" t="s">
        <v>6</v>
      </c>
      <c r="F199" s="7">
        <v>1</v>
      </c>
      <c r="I199" s="2"/>
      <c r="J199" s="1"/>
      <c r="K199" s="3"/>
      <c r="L199" s="3"/>
    </row>
    <row r="200" spans="1:12" x14ac:dyDescent="0.3">
      <c r="A200" s="7" t="s">
        <v>488</v>
      </c>
      <c r="B200" s="8">
        <v>44929</v>
      </c>
      <c r="C200" s="9">
        <v>0.5541666666666667</v>
      </c>
      <c r="D200" s="10">
        <v>43.08</v>
      </c>
      <c r="E200" s="10" t="s">
        <v>6</v>
      </c>
      <c r="F200" s="7">
        <v>0</v>
      </c>
      <c r="I200" s="2"/>
      <c r="J200" s="1"/>
      <c r="K200" s="3"/>
      <c r="L200" s="3"/>
    </row>
    <row r="201" spans="1:12" x14ac:dyDescent="0.3">
      <c r="A201" s="7" t="s">
        <v>245</v>
      </c>
      <c r="B201" s="8">
        <v>44928</v>
      </c>
      <c r="C201" s="9">
        <v>0.55555555555555558</v>
      </c>
      <c r="D201" s="10">
        <v>52.99</v>
      </c>
      <c r="E201" s="10" t="s">
        <v>6</v>
      </c>
      <c r="F201" s="7">
        <v>1</v>
      </c>
      <c r="I201" s="2"/>
      <c r="J201" s="1"/>
      <c r="K201" s="3"/>
      <c r="L201" s="3"/>
    </row>
    <row r="202" spans="1:12" x14ac:dyDescent="0.3">
      <c r="A202" s="7" t="s">
        <v>120</v>
      </c>
      <c r="B202" s="8">
        <v>44929</v>
      </c>
      <c r="C202" s="9">
        <v>0.55625000000000002</v>
      </c>
      <c r="D202" s="10">
        <v>75.510000000000005</v>
      </c>
      <c r="E202" s="10" t="s">
        <v>6</v>
      </c>
      <c r="F202" s="7">
        <v>0</v>
      </c>
      <c r="I202" s="2"/>
      <c r="J202" s="1"/>
      <c r="K202" s="3"/>
      <c r="L202" s="3"/>
    </row>
    <row r="203" spans="1:12" x14ac:dyDescent="0.3">
      <c r="A203" s="7" t="s">
        <v>479</v>
      </c>
      <c r="B203" s="8">
        <v>44929</v>
      </c>
      <c r="C203" s="9">
        <v>0.55694444444444446</v>
      </c>
      <c r="D203" s="10">
        <v>51.34</v>
      </c>
      <c r="E203" s="10" t="s">
        <v>6</v>
      </c>
      <c r="F203" s="7">
        <v>1</v>
      </c>
      <c r="I203" s="2"/>
      <c r="J203" s="1"/>
      <c r="K203" s="3"/>
      <c r="L203" s="3"/>
    </row>
    <row r="204" spans="1:12" x14ac:dyDescent="0.3">
      <c r="A204" s="7" t="s">
        <v>250</v>
      </c>
      <c r="B204" s="8">
        <v>44929</v>
      </c>
      <c r="C204" s="9">
        <v>0.55763888888888891</v>
      </c>
      <c r="D204" s="10">
        <v>48.18</v>
      </c>
      <c r="E204" s="10" t="s">
        <v>8</v>
      </c>
      <c r="F204" s="7">
        <v>0</v>
      </c>
      <c r="I204" s="2"/>
      <c r="J204" s="1"/>
      <c r="K204" s="3"/>
      <c r="L204" s="3"/>
    </row>
    <row r="205" spans="1:12" x14ac:dyDescent="0.3">
      <c r="A205" s="7" t="s">
        <v>129</v>
      </c>
      <c r="B205" s="8">
        <v>44927</v>
      </c>
      <c r="C205" s="9">
        <v>0.55833333333333335</v>
      </c>
      <c r="D205" s="10">
        <v>27.64</v>
      </c>
      <c r="E205" s="10" t="s">
        <v>9</v>
      </c>
      <c r="F205" s="7">
        <v>0</v>
      </c>
      <c r="I205" s="2"/>
      <c r="J205" s="1"/>
      <c r="K205" s="3"/>
      <c r="L205" s="3"/>
    </row>
    <row r="206" spans="1:12" x14ac:dyDescent="0.3">
      <c r="A206" s="7" t="s">
        <v>209</v>
      </c>
      <c r="B206" s="8">
        <v>44928</v>
      </c>
      <c r="C206" s="9">
        <v>0.55833333333333335</v>
      </c>
      <c r="D206" s="10">
        <v>96.8</v>
      </c>
      <c r="E206" s="10" t="s">
        <v>6</v>
      </c>
      <c r="F206" s="7">
        <v>1</v>
      </c>
      <c r="I206" s="2"/>
      <c r="J206" s="1"/>
      <c r="K206" s="3"/>
      <c r="L206" s="3"/>
    </row>
    <row r="207" spans="1:12" x14ac:dyDescent="0.3">
      <c r="A207" s="7" t="s">
        <v>462</v>
      </c>
      <c r="B207" s="8">
        <v>44929</v>
      </c>
      <c r="C207" s="9">
        <v>0.55902777777777779</v>
      </c>
      <c r="D207" s="10">
        <v>101.26</v>
      </c>
      <c r="E207" s="10" t="s">
        <v>9</v>
      </c>
      <c r="F207" s="7">
        <v>0</v>
      </c>
      <c r="I207" s="2"/>
      <c r="J207" s="1"/>
      <c r="K207" s="3"/>
      <c r="L207" s="3"/>
    </row>
    <row r="208" spans="1:12" x14ac:dyDescent="0.3">
      <c r="A208" s="7" t="s">
        <v>45</v>
      </c>
      <c r="B208" s="8">
        <v>44927</v>
      </c>
      <c r="C208" s="9">
        <v>0.56041666666666667</v>
      </c>
      <c r="D208" s="10">
        <v>52.8</v>
      </c>
      <c r="E208" s="10" t="s">
        <v>8</v>
      </c>
      <c r="F208" s="7">
        <v>0</v>
      </c>
      <c r="I208" s="2"/>
      <c r="J208" s="1"/>
      <c r="K208" s="3"/>
      <c r="L208" s="3"/>
    </row>
    <row r="209" spans="1:12" x14ac:dyDescent="0.3">
      <c r="A209" s="7" t="s">
        <v>48</v>
      </c>
      <c r="B209" s="8">
        <v>44927</v>
      </c>
      <c r="C209" s="9">
        <v>0.56111111111111112</v>
      </c>
      <c r="D209" s="10">
        <v>72.88</v>
      </c>
      <c r="E209" s="10" t="s">
        <v>6</v>
      </c>
      <c r="F209" s="7">
        <v>0</v>
      </c>
      <c r="I209" s="2"/>
      <c r="J209" s="1"/>
      <c r="K209" s="3"/>
      <c r="L209" s="3"/>
    </row>
    <row r="210" spans="1:12" x14ac:dyDescent="0.3">
      <c r="A210" s="7" t="s">
        <v>340</v>
      </c>
      <c r="B210" s="8">
        <v>44927</v>
      </c>
      <c r="C210" s="9">
        <v>0.56180555555555556</v>
      </c>
      <c r="D210" s="10">
        <v>28.02</v>
      </c>
      <c r="E210" s="10" t="s">
        <v>8</v>
      </c>
      <c r="F210" s="7">
        <v>0</v>
      </c>
      <c r="I210" s="2"/>
      <c r="J210" s="1"/>
      <c r="K210" s="3"/>
      <c r="L210" s="3"/>
    </row>
    <row r="211" spans="1:12" x14ac:dyDescent="0.3">
      <c r="A211" s="7" t="s">
        <v>296</v>
      </c>
      <c r="B211" s="8">
        <v>44928</v>
      </c>
      <c r="C211" s="9">
        <v>0.5625</v>
      </c>
      <c r="D211" s="10">
        <v>59.39</v>
      </c>
      <c r="E211" s="10" t="s">
        <v>6</v>
      </c>
      <c r="F211" s="7">
        <v>1</v>
      </c>
      <c r="I211" s="2"/>
      <c r="J211" s="1"/>
      <c r="K211" s="3"/>
      <c r="L211" s="3"/>
    </row>
    <row r="212" spans="1:12" x14ac:dyDescent="0.3">
      <c r="A212" s="7" t="s">
        <v>430</v>
      </c>
      <c r="B212" s="8">
        <v>44927</v>
      </c>
      <c r="C212" s="9">
        <v>0.56319444444444444</v>
      </c>
      <c r="D212" s="10">
        <v>72.61</v>
      </c>
      <c r="E212" s="10" t="s">
        <v>9</v>
      </c>
      <c r="F212" s="7">
        <v>0</v>
      </c>
      <c r="I212" s="2"/>
      <c r="J212" s="1"/>
      <c r="K212" s="3"/>
      <c r="L212" s="3"/>
    </row>
    <row r="213" spans="1:12" x14ac:dyDescent="0.3">
      <c r="A213" s="7" t="s">
        <v>201</v>
      </c>
      <c r="B213" s="8">
        <v>44927</v>
      </c>
      <c r="C213" s="9">
        <v>0.56388888888888888</v>
      </c>
      <c r="D213" s="10">
        <v>54.83</v>
      </c>
      <c r="E213" s="10" t="s">
        <v>6</v>
      </c>
      <c r="F213" s="7">
        <v>0</v>
      </c>
      <c r="I213" s="2"/>
      <c r="J213" s="1"/>
      <c r="K213" s="3"/>
      <c r="L213" s="3"/>
    </row>
    <row r="214" spans="1:12" x14ac:dyDescent="0.3">
      <c r="A214" s="7" t="s">
        <v>94</v>
      </c>
      <c r="B214" s="8">
        <v>44929</v>
      </c>
      <c r="C214" s="9">
        <v>0.56597222222222221</v>
      </c>
      <c r="D214" s="10">
        <v>74.75</v>
      </c>
      <c r="E214" s="10" t="s">
        <v>8</v>
      </c>
      <c r="F214" s="7">
        <v>0</v>
      </c>
      <c r="I214" s="2"/>
      <c r="J214" s="1"/>
      <c r="K214" s="3"/>
      <c r="L214" s="3"/>
    </row>
    <row r="215" spans="1:12" x14ac:dyDescent="0.3">
      <c r="A215" s="7" t="s">
        <v>276</v>
      </c>
      <c r="B215" s="8">
        <v>44927</v>
      </c>
      <c r="C215" s="9">
        <v>0.56666666666666665</v>
      </c>
      <c r="D215" s="10">
        <v>52.92</v>
      </c>
      <c r="E215" s="10" t="s">
        <v>6</v>
      </c>
      <c r="F215" s="7">
        <v>1</v>
      </c>
      <c r="I215" s="2"/>
      <c r="J215" s="1"/>
      <c r="K215" s="3"/>
      <c r="L215" s="3"/>
    </row>
    <row r="216" spans="1:12" x14ac:dyDescent="0.3">
      <c r="A216" s="7" t="s">
        <v>152</v>
      </c>
      <c r="B216" s="8">
        <v>44928</v>
      </c>
      <c r="C216" s="9">
        <v>0.56666666666666665</v>
      </c>
      <c r="D216" s="10">
        <v>34.07</v>
      </c>
      <c r="E216" s="10" t="s">
        <v>7</v>
      </c>
      <c r="F216" s="7">
        <v>0</v>
      </c>
      <c r="I216" s="2"/>
      <c r="J216" s="1"/>
      <c r="K216" s="3"/>
      <c r="L216" s="3"/>
    </row>
    <row r="217" spans="1:12" x14ac:dyDescent="0.3">
      <c r="A217" s="7" t="s">
        <v>504</v>
      </c>
      <c r="B217" s="8">
        <v>44928</v>
      </c>
      <c r="C217" s="9">
        <v>0.56666666666666665</v>
      </c>
      <c r="D217" s="10">
        <v>137.19999999999999</v>
      </c>
      <c r="E217" s="10" t="s">
        <v>6</v>
      </c>
      <c r="F217" s="7">
        <v>1</v>
      </c>
      <c r="I217" s="2"/>
      <c r="J217" s="1"/>
      <c r="K217" s="3"/>
      <c r="L217" s="3"/>
    </row>
    <row r="218" spans="1:12" x14ac:dyDescent="0.3">
      <c r="A218" s="7" t="s">
        <v>28</v>
      </c>
      <c r="B218" s="8">
        <v>44927</v>
      </c>
      <c r="C218" s="9">
        <v>0.56736111111111109</v>
      </c>
      <c r="D218" s="10">
        <v>52.55</v>
      </c>
      <c r="E218" s="10" t="s">
        <v>6</v>
      </c>
      <c r="F218" s="7">
        <v>1</v>
      </c>
      <c r="I218" s="2"/>
      <c r="J218" s="1"/>
      <c r="K218" s="3"/>
      <c r="L218" s="3"/>
    </row>
    <row r="219" spans="1:12" x14ac:dyDescent="0.3">
      <c r="A219" s="7" t="s">
        <v>268</v>
      </c>
      <c r="B219" s="8">
        <v>44927</v>
      </c>
      <c r="C219" s="9">
        <v>0.56944444444444442</v>
      </c>
      <c r="D219" s="10">
        <v>91.09</v>
      </c>
      <c r="E219" s="10" t="s">
        <v>9</v>
      </c>
      <c r="F219" s="7">
        <v>0</v>
      </c>
      <c r="I219" s="2"/>
      <c r="J219" s="1"/>
      <c r="K219" s="3"/>
      <c r="L219" s="3"/>
    </row>
    <row r="220" spans="1:12" x14ac:dyDescent="0.3">
      <c r="A220" s="7" t="s">
        <v>184</v>
      </c>
      <c r="B220" s="8">
        <v>44929</v>
      </c>
      <c r="C220" s="9">
        <v>0.5708333333333333</v>
      </c>
      <c r="D220" s="10">
        <v>76.33</v>
      </c>
      <c r="E220" s="10" t="s">
        <v>9</v>
      </c>
      <c r="F220" s="7">
        <v>0</v>
      </c>
      <c r="I220" s="2"/>
      <c r="J220" s="1"/>
      <c r="K220" s="3"/>
      <c r="L220" s="3"/>
    </row>
    <row r="221" spans="1:12" x14ac:dyDescent="0.3">
      <c r="A221" s="7" t="s">
        <v>90</v>
      </c>
      <c r="B221" s="8">
        <v>44928</v>
      </c>
      <c r="C221" s="9">
        <v>0.57291666666666663</v>
      </c>
      <c r="D221" s="10">
        <v>74.02</v>
      </c>
      <c r="E221" s="10" t="s">
        <v>6</v>
      </c>
      <c r="F221" s="7">
        <v>1</v>
      </c>
      <c r="I221" s="2"/>
      <c r="J221" s="1"/>
      <c r="K221" s="3"/>
      <c r="L221" s="3"/>
    </row>
    <row r="222" spans="1:12" x14ac:dyDescent="0.3">
      <c r="A222" s="7" t="s">
        <v>33</v>
      </c>
      <c r="B222" s="8">
        <v>44927</v>
      </c>
      <c r="C222" s="9">
        <v>0.57361111111111118</v>
      </c>
      <c r="D222" s="10">
        <v>58.07</v>
      </c>
      <c r="E222" s="10" t="s">
        <v>6</v>
      </c>
      <c r="F222" s="7">
        <v>0</v>
      </c>
      <c r="I222" s="2"/>
      <c r="J222" s="1"/>
      <c r="K222" s="3"/>
      <c r="L222" s="3"/>
    </row>
    <row r="223" spans="1:12" x14ac:dyDescent="0.3">
      <c r="A223" s="7" t="s">
        <v>100</v>
      </c>
      <c r="B223" s="8">
        <v>44928</v>
      </c>
      <c r="C223" s="9">
        <v>0.57361111111111118</v>
      </c>
      <c r="D223" s="10">
        <v>69.209999999999994</v>
      </c>
      <c r="E223" s="10" t="s">
        <v>6</v>
      </c>
      <c r="F223" s="7">
        <v>1</v>
      </c>
      <c r="I223" s="2"/>
      <c r="J223" s="1"/>
      <c r="K223" s="3"/>
      <c r="L223" s="3"/>
    </row>
    <row r="224" spans="1:12" x14ac:dyDescent="0.3">
      <c r="A224" s="7" t="s">
        <v>324</v>
      </c>
      <c r="B224" s="8">
        <v>44927</v>
      </c>
      <c r="C224" s="9">
        <v>0.57638888888888895</v>
      </c>
      <c r="D224" s="10">
        <v>40.67</v>
      </c>
      <c r="E224" s="10" t="s">
        <v>6</v>
      </c>
      <c r="F224" s="7">
        <v>0</v>
      </c>
      <c r="I224" s="2"/>
      <c r="J224" s="1"/>
      <c r="K224" s="3"/>
      <c r="L224" s="3"/>
    </row>
    <row r="225" spans="1:12" x14ac:dyDescent="0.3">
      <c r="A225" s="7" t="s">
        <v>67</v>
      </c>
      <c r="B225" s="8">
        <v>44928</v>
      </c>
      <c r="C225" s="9">
        <v>0.57638888888888895</v>
      </c>
      <c r="D225" s="10">
        <v>96.9</v>
      </c>
      <c r="E225" s="10" t="s">
        <v>6</v>
      </c>
      <c r="F225" s="7">
        <v>0</v>
      </c>
      <c r="I225" s="2"/>
      <c r="J225" s="1"/>
      <c r="K225" s="3"/>
      <c r="L225" s="3"/>
    </row>
    <row r="226" spans="1:12" x14ac:dyDescent="0.3">
      <c r="A226" s="7" t="s">
        <v>288</v>
      </c>
      <c r="B226" s="8">
        <v>44927</v>
      </c>
      <c r="C226" s="9">
        <v>0.57777777777777783</v>
      </c>
      <c r="D226" s="10">
        <v>60.74</v>
      </c>
      <c r="E226" s="10" t="s">
        <v>6</v>
      </c>
      <c r="F226" s="7">
        <v>0</v>
      </c>
      <c r="I226" s="2"/>
      <c r="J226" s="1"/>
      <c r="K226" s="3"/>
      <c r="L226" s="3"/>
    </row>
    <row r="227" spans="1:12" x14ac:dyDescent="0.3">
      <c r="A227" s="7" t="s">
        <v>69</v>
      </c>
      <c r="B227" s="8">
        <v>44928</v>
      </c>
      <c r="C227" s="9">
        <v>0.57777777777777783</v>
      </c>
      <c r="D227" s="10">
        <v>88.64</v>
      </c>
      <c r="E227" s="10" t="s">
        <v>6</v>
      </c>
      <c r="F227" s="7">
        <v>0</v>
      </c>
      <c r="I227" s="2"/>
      <c r="J227" s="1"/>
      <c r="K227" s="3"/>
      <c r="L227" s="3"/>
    </row>
    <row r="228" spans="1:12" x14ac:dyDescent="0.3">
      <c r="A228" s="7" t="s">
        <v>31</v>
      </c>
      <c r="B228" s="8">
        <v>44929</v>
      </c>
      <c r="C228" s="9">
        <v>0.57777777777777783</v>
      </c>
      <c r="D228" s="10">
        <v>76.23</v>
      </c>
      <c r="E228" s="10" t="s">
        <v>7</v>
      </c>
      <c r="F228" s="7">
        <v>0</v>
      </c>
      <c r="I228" s="2"/>
      <c r="J228" s="1"/>
      <c r="K228" s="3"/>
      <c r="L228" s="3"/>
    </row>
    <row r="229" spans="1:12" x14ac:dyDescent="0.3">
      <c r="A229" s="7" t="s">
        <v>170</v>
      </c>
      <c r="B229" s="8">
        <v>44928</v>
      </c>
      <c r="C229" s="9">
        <v>0.57986111111111105</v>
      </c>
      <c r="D229" s="10">
        <v>44.22</v>
      </c>
      <c r="E229" s="10" t="s">
        <v>6</v>
      </c>
      <c r="F229" s="7">
        <v>0</v>
      </c>
      <c r="I229" s="2"/>
      <c r="J229" s="1"/>
      <c r="K229" s="3"/>
      <c r="L229" s="3"/>
    </row>
    <row r="230" spans="1:12" x14ac:dyDescent="0.3">
      <c r="A230" s="7" t="s">
        <v>164</v>
      </c>
      <c r="B230" s="8">
        <v>44928</v>
      </c>
      <c r="C230" s="9">
        <v>0.5854166666666667</v>
      </c>
      <c r="D230" s="10">
        <v>70.47</v>
      </c>
      <c r="E230" s="10" t="s">
        <v>6</v>
      </c>
      <c r="F230" s="7">
        <v>0</v>
      </c>
      <c r="I230" s="2"/>
      <c r="J230" s="1"/>
      <c r="K230" s="3"/>
      <c r="L230" s="3"/>
    </row>
    <row r="231" spans="1:12" x14ac:dyDescent="0.3">
      <c r="A231" s="7" t="s">
        <v>206</v>
      </c>
      <c r="B231" s="8">
        <v>44928</v>
      </c>
      <c r="C231" s="9">
        <v>0.5854166666666667</v>
      </c>
      <c r="D231" s="10">
        <v>82.78</v>
      </c>
      <c r="E231" s="10" t="s">
        <v>6</v>
      </c>
      <c r="F231" s="7">
        <v>0</v>
      </c>
      <c r="I231" s="2"/>
      <c r="J231" s="1"/>
      <c r="K231" s="3"/>
      <c r="L231" s="3"/>
    </row>
    <row r="232" spans="1:12" x14ac:dyDescent="0.3">
      <c r="A232" s="7" t="s">
        <v>194</v>
      </c>
      <c r="B232" s="8">
        <v>44929</v>
      </c>
      <c r="C232" s="9">
        <v>0.5854166666666667</v>
      </c>
      <c r="D232" s="10">
        <v>45.25</v>
      </c>
      <c r="E232" s="10" t="s">
        <v>6</v>
      </c>
      <c r="F232" s="7">
        <v>0</v>
      </c>
      <c r="I232" s="2"/>
      <c r="J232" s="1"/>
      <c r="K232" s="3"/>
      <c r="L232" s="3"/>
    </row>
    <row r="233" spans="1:12" x14ac:dyDescent="0.3">
      <c r="A233" s="7" t="s">
        <v>413</v>
      </c>
      <c r="B233" s="8">
        <v>44928</v>
      </c>
      <c r="C233" s="9">
        <v>0.58611111111111114</v>
      </c>
      <c r="D233" s="10">
        <v>45.77</v>
      </c>
      <c r="E233" s="10" t="s">
        <v>9</v>
      </c>
      <c r="F233" s="7">
        <v>0</v>
      </c>
      <c r="I233" s="2"/>
      <c r="J233" s="1"/>
      <c r="K233" s="3"/>
      <c r="L233" s="3"/>
    </row>
    <row r="234" spans="1:12" x14ac:dyDescent="0.3">
      <c r="A234" s="7" t="s">
        <v>273</v>
      </c>
      <c r="B234" s="8">
        <v>44927</v>
      </c>
      <c r="C234" s="9">
        <v>0.58680555555555558</v>
      </c>
      <c r="D234" s="10">
        <v>65.06</v>
      </c>
      <c r="E234" s="10" t="s">
        <v>6</v>
      </c>
      <c r="F234" s="7">
        <v>0</v>
      </c>
      <c r="I234" s="2"/>
      <c r="J234" s="1"/>
      <c r="K234" s="3"/>
      <c r="L234" s="3"/>
    </row>
    <row r="235" spans="1:12" x14ac:dyDescent="0.3">
      <c r="A235" s="7" t="s">
        <v>89</v>
      </c>
      <c r="B235" s="8">
        <v>44927</v>
      </c>
      <c r="C235" s="9">
        <v>0.58750000000000002</v>
      </c>
      <c r="D235" s="10">
        <v>50.25</v>
      </c>
      <c r="E235" s="10" t="s">
        <v>6</v>
      </c>
      <c r="F235" s="7">
        <v>0</v>
      </c>
      <c r="I235" s="2"/>
      <c r="J235" s="1"/>
      <c r="K235" s="3"/>
      <c r="L235" s="3"/>
    </row>
    <row r="236" spans="1:12" x14ac:dyDescent="0.3">
      <c r="A236" s="7" t="s">
        <v>103</v>
      </c>
      <c r="B236" s="8">
        <v>44928</v>
      </c>
      <c r="C236" s="9">
        <v>0.58888888888888891</v>
      </c>
      <c r="D236" s="10">
        <v>76.760000000000005</v>
      </c>
      <c r="E236" s="10" t="s">
        <v>6</v>
      </c>
      <c r="F236" s="7">
        <v>0</v>
      </c>
      <c r="I236" s="2"/>
      <c r="J236" s="1"/>
      <c r="K236" s="3"/>
      <c r="L236" s="3"/>
    </row>
    <row r="237" spans="1:12" x14ac:dyDescent="0.3">
      <c r="A237" s="7" t="s">
        <v>246</v>
      </c>
      <c r="B237" s="8">
        <v>44927</v>
      </c>
      <c r="C237" s="9">
        <v>0.59097222222222223</v>
      </c>
      <c r="D237" s="10">
        <v>31.97</v>
      </c>
      <c r="E237" s="10" t="s">
        <v>7</v>
      </c>
      <c r="F237" s="7">
        <v>1</v>
      </c>
      <c r="I237" s="2"/>
      <c r="J237" s="1"/>
      <c r="K237" s="3"/>
      <c r="L237" s="3"/>
    </row>
    <row r="238" spans="1:12" x14ac:dyDescent="0.3">
      <c r="A238" s="7" t="s">
        <v>11</v>
      </c>
      <c r="B238" s="8">
        <v>44927</v>
      </c>
      <c r="C238" s="9">
        <v>0.59166666666666667</v>
      </c>
      <c r="D238" s="10">
        <v>65.84</v>
      </c>
      <c r="E238" s="10" t="s">
        <v>6</v>
      </c>
      <c r="F238" s="7">
        <v>1</v>
      </c>
      <c r="I238" s="2"/>
      <c r="J238" s="1"/>
      <c r="K238" s="3"/>
      <c r="L238" s="3"/>
    </row>
    <row r="239" spans="1:12" x14ac:dyDescent="0.3">
      <c r="A239" s="7" t="s">
        <v>211</v>
      </c>
      <c r="B239" s="8">
        <v>44928</v>
      </c>
      <c r="C239" s="9">
        <v>0.59166666666666667</v>
      </c>
      <c r="D239" s="10">
        <v>54.35</v>
      </c>
      <c r="E239" s="10" t="s">
        <v>6</v>
      </c>
      <c r="F239" s="7">
        <v>0</v>
      </c>
      <c r="I239" s="2"/>
      <c r="J239" s="1"/>
      <c r="K239" s="3"/>
      <c r="L239" s="3"/>
    </row>
    <row r="240" spans="1:12" x14ac:dyDescent="0.3">
      <c r="A240" s="7" t="s">
        <v>112</v>
      </c>
      <c r="B240" s="8">
        <v>44927</v>
      </c>
      <c r="C240" s="9">
        <v>0.59375</v>
      </c>
      <c r="D240" s="10">
        <v>39.479999999999997</v>
      </c>
      <c r="E240" s="10" t="s">
        <v>6</v>
      </c>
      <c r="F240" s="7">
        <v>0</v>
      </c>
      <c r="I240" s="2"/>
      <c r="J240" s="1"/>
      <c r="K240" s="3"/>
      <c r="L240" s="3"/>
    </row>
    <row r="241" spans="1:12" x14ac:dyDescent="0.3">
      <c r="A241" s="7" t="s">
        <v>243</v>
      </c>
      <c r="B241" s="8">
        <v>44928</v>
      </c>
      <c r="C241" s="9">
        <v>0.59444444444444444</v>
      </c>
      <c r="D241" s="10">
        <v>64.69</v>
      </c>
      <c r="E241" s="10" t="s">
        <v>9</v>
      </c>
      <c r="F241" s="7">
        <v>0</v>
      </c>
      <c r="I241" s="2"/>
      <c r="J241" s="1"/>
      <c r="K241" s="3"/>
      <c r="L241" s="3"/>
    </row>
    <row r="242" spans="1:12" x14ac:dyDescent="0.3">
      <c r="A242" s="7" t="s">
        <v>278</v>
      </c>
      <c r="B242" s="8">
        <v>44927</v>
      </c>
      <c r="C242" s="9">
        <v>0.59583333333333333</v>
      </c>
      <c r="D242" s="10">
        <v>79.44</v>
      </c>
      <c r="E242" s="10" t="s">
        <v>6</v>
      </c>
      <c r="F242" s="7">
        <v>0</v>
      </c>
      <c r="I242" s="2"/>
      <c r="J242" s="1"/>
      <c r="K242" s="3"/>
      <c r="L242" s="3"/>
    </row>
    <row r="243" spans="1:12" x14ac:dyDescent="0.3">
      <c r="A243" s="7" t="s">
        <v>219</v>
      </c>
      <c r="B243" s="8">
        <v>44928</v>
      </c>
      <c r="C243" s="9">
        <v>0.59583333333333333</v>
      </c>
      <c r="D243" s="10">
        <v>65.25</v>
      </c>
      <c r="E243" s="10" t="s">
        <v>7</v>
      </c>
      <c r="F243" s="7">
        <v>0</v>
      </c>
      <c r="I243" s="2"/>
      <c r="J243" s="1"/>
      <c r="K243" s="3"/>
      <c r="L243" s="3"/>
    </row>
    <row r="244" spans="1:12" x14ac:dyDescent="0.3">
      <c r="A244" s="7" t="s">
        <v>159</v>
      </c>
      <c r="B244" s="8">
        <v>44929</v>
      </c>
      <c r="C244" s="9">
        <v>0.59583333333333333</v>
      </c>
      <c r="D244" s="10">
        <v>56.17</v>
      </c>
      <c r="E244" s="10" t="s">
        <v>6</v>
      </c>
      <c r="F244" s="7">
        <v>1</v>
      </c>
      <c r="I244" s="2"/>
      <c r="J244" s="1"/>
      <c r="K244" s="3"/>
      <c r="L244" s="3"/>
    </row>
    <row r="245" spans="1:12" x14ac:dyDescent="0.3">
      <c r="A245" s="7" t="s">
        <v>133</v>
      </c>
      <c r="B245" s="8">
        <v>44927</v>
      </c>
      <c r="C245" s="9">
        <v>0.59722222222222221</v>
      </c>
      <c r="D245" s="10">
        <v>64</v>
      </c>
      <c r="E245" s="10" t="s">
        <v>6</v>
      </c>
      <c r="F245" s="7">
        <v>0</v>
      </c>
      <c r="I245" s="2"/>
      <c r="J245" s="1"/>
      <c r="K245" s="3"/>
      <c r="L245" s="3"/>
    </row>
    <row r="246" spans="1:12" x14ac:dyDescent="0.3">
      <c r="A246" s="7" t="s">
        <v>187</v>
      </c>
      <c r="B246" s="8">
        <v>44929</v>
      </c>
      <c r="C246" s="9">
        <v>0.59791666666666665</v>
      </c>
      <c r="D246" s="10">
        <v>59</v>
      </c>
      <c r="E246" s="10" t="s">
        <v>6</v>
      </c>
      <c r="F246" s="7">
        <v>1</v>
      </c>
      <c r="I246" s="2"/>
      <c r="J246" s="1"/>
      <c r="K246" s="3"/>
      <c r="L246" s="3"/>
    </row>
    <row r="247" spans="1:12" x14ac:dyDescent="0.3">
      <c r="A247" s="7" t="s">
        <v>465</v>
      </c>
      <c r="B247" s="8">
        <v>44927</v>
      </c>
      <c r="C247" s="9">
        <v>0.59930555555555554</v>
      </c>
      <c r="D247" s="10">
        <v>79.8</v>
      </c>
      <c r="E247" s="10" t="s">
        <v>6</v>
      </c>
      <c r="F247" s="7">
        <v>1</v>
      </c>
      <c r="I247" s="2"/>
      <c r="J247" s="1"/>
      <c r="K247" s="3"/>
      <c r="L247" s="3"/>
    </row>
    <row r="248" spans="1:12" x14ac:dyDescent="0.3">
      <c r="A248" s="7" t="s">
        <v>232</v>
      </c>
      <c r="B248" s="8">
        <v>44928</v>
      </c>
      <c r="C248" s="9">
        <v>0.59930555555555554</v>
      </c>
      <c r="D248" s="10">
        <v>74.86</v>
      </c>
      <c r="E248" s="10" t="s">
        <v>6</v>
      </c>
      <c r="F248" s="7">
        <v>1</v>
      </c>
      <c r="I248" s="2"/>
      <c r="J248" s="1"/>
      <c r="K248" s="3"/>
      <c r="L248" s="3"/>
    </row>
    <row r="249" spans="1:12" x14ac:dyDescent="0.3">
      <c r="A249" s="7" t="s">
        <v>338</v>
      </c>
      <c r="B249" s="8">
        <v>44927</v>
      </c>
      <c r="C249" s="9">
        <v>0.60069444444444442</v>
      </c>
      <c r="D249" s="10">
        <v>53.35</v>
      </c>
      <c r="E249" s="10" t="s">
        <v>7</v>
      </c>
      <c r="F249" s="7">
        <v>1</v>
      </c>
      <c r="I249" s="2"/>
      <c r="J249" s="1"/>
      <c r="K249" s="3"/>
      <c r="L249" s="3"/>
    </row>
    <row r="250" spans="1:12" x14ac:dyDescent="0.3">
      <c r="A250" s="7" t="s">
        <v>77</v>
      </c>
      <c r="B250" s="8">
        <v>44929</v>
      </c>
      <c r="C250" s="9">
        <v>0.60069444444444442</v>
      </c>
      <c r="D250" s="10">
        <v>71.91</v>
      </c>
      <c r="E250" s="10" t="s">
        <v>9</v>
      </c>
      <c r="F250" s="7">
        <v>0</v>
      </c>
      <c r="I250" s="2"/>
      <c r="J250" s="1"/>
      <c r="K250" s="3"/>
      <c r="L250" s="3"/>
    </row>
    <row r="251" spans="1:12" x14ac:dyDescent="0.3">
      <c r="A251" s="7" t="s">
        <v>503</v>
      </c>
      <c r="B251" s="8">
        <v>44929</v>
      </c>
      <c r="C251" s="9">
        <v>0.60069444444444442</v>
      </c>
      <c r="D251" s="10">
        <v>62.33</v>
      </c>
      <c r="E251" s="10" t="s">
        <v>6</v>
      </c>
      <c r="F251" s="7">
        <v>0</v>
      </c>
      <c r="I251" s="2"/>
      <c r="J251" s="1"/>
      <c r="K251" s="3"/>
      <c r="L251" s="3"/>
    </row>
    <row r="252" spans="1:12" x14ac:dyDescent="0.3">
      <c r="A252" s="7" t="s">
        <v>175</v>
      </c>
      <c r="B252" s="8">
        <v>44928</v>
      </c>
      <c r="C252" s="9">
        <v>0.60138888888888886</v>
      </c>
      <c r="D252" s="10">
        <v>62.22</v>
      </c>
      <c r="E252" s="10" t="s">
        <v>6</v>
      </c>
      <c r="F252" s="7">
        <v>0</v>
      </c>
      <c r="I252" s="2"/>
      <c r="J252" s="1"/>
      <c r="K252" s="3"/>
      <c r="L252" s="3"/>
    </row>
    <row r="253" spans="1:12" x14ac:dyDescent="0.3">
      <c r="A253" s="7" t="s">
        <v>339</v>
      </c>
      <c r="B253" s="8">
        <v>44929</v>
      </c>
      <c r="C253" s="9">
        <v>0.60138888888888886</v>
      </c>
      <c r="D253" s="10">
        <v>145.19999999999999</v>
      </c>
      <c r="E253" s="10" t="s">
        <v>8</v>
      </c>
      <c r="F253" s="7">
        <v>1</v>
      </c>
      <c r="I253" s="2"/>
      <c r="J253" s="1"/>
      <c r="K253" s="3"/>
      <c r="L253" s="3"/>
    </row>
    <row r="254" spans="1:12" x14ac:dyDescent="0.3">
      <c r="A254" s="7" t="s">
        <v>436</v>
      </c>
      <c r="B254" s="8">
        <v>44929</v>
      </c>
      <c r="C254" s="9">
        <v>0.6020833333333333</v>
      </c>
      <c r="D254" s="10">
        <v>78.87</v>
      </c>
      <c r="E254" s="10" t="s">
        <v>8</v>
      </c>
      <c r="F254" s="7">
        <v>0</v>
      </c>
      <c r="I254" s="2"/>
      <c r="J254" s="1"/>
      <c r="K254" s="3"/>
      <c r="L254" s="3"/>
    </row>
    <row r="255" spans="1:12" x14ac:dyDescent="0.3">
      <c r="A255" s="7" t="s">
        <v>140</v>
      </c>
      <c r="B255" s="8">
        <v>44928</v>
      </c>
      <c r="C255" s="9">
        <v>0.60555555555555551</v>
      </c>
      <c r="D255" s="10">
        <v>73.599999999999994</v>
      </c>
      <c r="E255" s="10" t="s">
        <v>6</v>
      </c>
      <c r="F255" s="7">
        <v>0</v>
      </c>
      <c r="I255" s="2"/>
      <c r="J255" s="1"/>
      <c r="K255" s="3"/>
      <c r="L255" s="3"/>
    </row>
    <row r="256" spans="1:12" x14ac:dyDescent="0.3">
      <c r="A256" s="7" t="s">
        <v>84</v>
      </c>
      <c r="B256" s="8">
        <v>44929</v>
      </c>
      <c r="C256" s="9">
        <v>0.60833333333333328</v>
      </c>
      <c r="D256" s="10">
        <v>26.28</v>
      </c>
      <c r="E256" s="10" t="s">
        <v>6</v>
      </c>
      <c r="F256" s="7">
        <v>0</v>
      </c>
      <c r="I256" s="2"/>
      <c r="J256" s="1"/>
      <c r="K256" s="3"/>
      <c r="L256" s="3"/>
    </row>
    <row r="257" spans="1:12" x14ac:dyDescent="0.3">
      <c r="A257" s="7" t="s">
        <v>87</v>
      </c>
      <c r="B257" s="8">
        <v>44929</v>
      </c>
      <c r="C257" s="9">
        <v>0.60972222222222217</v>
      </c>
      <c r="D257" s="10">
        <v>74.349999999999994</v>
      </c>
      <c r="E257" s="10" t="s">
        <v>6</v>
      </c>
      <c r="F257" s="7">
        <v>1</v>
      </c>
      <c r="I257" s="2"/>
      <c r="J257" s="1"/>
      <c r="K257" s="3"/>
      <c r="L257" s="3"/>
    </row>
    <row r="258" spans="1:12" x14ac:dyDescent="0.3">
      <c r="A258" s="7" t="s">
        <v>179</v>
      </c>
      <c r="B258" s="8">
        <v>44927</v>
      </c>
      <c r="C258" s="9">
        <v>0.61249999999999993</v>
      </c>
      <c r="D258" s="10">
        <v>165.79</v>
      </c>
      <c r="E258" s="10" t="s">
        <v>6</v>
      </c>
      <c r="F258" s="7">
        <v>0</v>
      </c>
      <c r="I258" s="2"/>
      <c r="J258" s="1"/>
      <c r="K258" s="3"/>
      <c r="L258" s="3"/>
    </row>
    <row r="259" spans="1:12" x14ac:dyDescent="0.3">
      <c r="A259" s="7" t="s">
        <v>477</v>
      </c>
      <c r="B259" s="8">
        <v>44928</v>
      </c>
      <c r="C259" s="9">
        <v>0.61388888888888882</v>
      </c>
      <c r="D259" s="10">
        <v>77.73</v>
      </c>
      <c r="E259" s="10" t="s">
        <v>9</v>
      </c>
      <c r="F259" s="7">
        <v>0</v>
      </c>
      <c r="I259" s="2"/>
      <c r="J259" s="1"/>
      <c r="K259" s="3"/>
      <c r="L259" s="3"/>
    </row>
    <row r="260" spans="1:12" x14ac:dyDescent="0.3">
      <c r="A260" s="7" t="s">
        <v>225</v>
      </c>
      <c r="B260" s="8">
        <v>44929</v>
      </c>
      <c r="C260" s="9">
        <v>0.61388888888888882</v>
      </c>
      <c r="D260" s="10">
        <v>96.83</v>
      </c>
      <c r="E260" s="10" t="s">
        <v>9</v>
      </c>
      <c r="F260" s="7">
        <v>0</v>
      </c>
      <c r="I260" s="2"/>
      <c r="J260" s="1"/>
      <c r="K260" s="3"/>
      <c r="L260" s="3"/>
    </row>
    <row r="261" spans="1:12" x14ac:dyDescent="0.3">
      <c r="A261" s="7" t="s">
        <v>396</v>
      </c>
      <c r="B261" s="8">
        <v>44929</v>
      </c>
      <c r="C261" s="9">
        <v>0.61388888888888882</v>
      </c>
      <c r="D261" s="10">
        <v>51.73</v>
      </c>
      <c r="E261" s="10" t="s">
        <v>6</v>
      </c>
      <c r="F261" s="7">
        <v>0</v>
      </c>
      <c r="I261" s="2"/>
      <c r="J261" s="1"/>
      <c r="K261" s="3"/>
      <c r="L261" s="3"/>
    </row>
    <row r="262" spans="1:12" x14ac:dyDescent="0.3">
      <c r="A262" s="7" t="s">
        <v>139</v>
      </c>
      <c r="B262" s="8">
        <v>44928</v>
      </c>
      <c r="C262" s="9">
        <v>0.61458333333333337</v>
      </c>
      <c r="D262" s="10">
        <v>72.42</v>
      </c>
      <c r="E262" s="10" t="s">
        <v>6</v>
      </c>
      <c r="F262" s="7">
        <v>1</v>
      </c>
      <c r="I262" s="2"/>
      <c r="J262" s="1"/>
      <c r="K262" s="3"/>
      <c r="L262" s="3"/>
    </row>
    <row r="263" spans="1:12" x14ac:dyDescent="0.3">
      <c r="A263" s="7" t="s">
        <v>392</v>
      </c>
      <c r="B263" s="8">
        <v>44928</v>
      </c>
      <c r="C263" s="9">
        <v>0.61458333333333337</v>
      </c>
      <c r="D263" s="10">
        <v>38.03</v>
      </c>
      <c r="E263" s="10" t="s">
        <v>6</v>
      </c>
      <c r="F263" s="7">
        <v>0</v>
      </c>
      <c r="I263" s="2"/>
      <c r="J263" s="1"/>
      <c r="K263" s="3"/>
      <c r="L263" s="3"/>
    </row>
    <row r="264" spans="1:12" x14ac:dyDescent="0.3">
      <c r="A264" s="7" t="s">
        <v>25</v>
      </c>
      <c r="B264" s="8">
        <v>44929</v>
      </c>
      <c r="C264" s="9">
        <v>0.61458333333333337</v>
      </c>
      <c r="D264" s="10">
        <v>82.12</v>
      </c>
      <c r="E264" s="10" t="s">
        <v>6</v>
      </c>
      <c r="F264" s="7">
        <v>0</v>
      </c>
      <c r="I264" s="2"/>
      <c r="J264" s="1"/>
      <c r="K264" s="3"/>
      <c r="L264" s="3"/>
    </row>
    <row r="265" spans="1:12" x14ac:dyDescent="0.3">
      <c r="A265" s="7" t="s">
        <v>114</v>
      </c>
      <c r="B265" s="8">
        <v>44929</v>
      </c>
      <c r="C265" s="9">
        <v>0.61458333333333337</v>
      </c>
      <c r="D265" s="10">
        <v>55.75</v>
      </c>
      <c r="E265" s="10" t="s">
        <v>6</v>
      </c>
      <c r="F265" s="7">
        <v>0</v>
      </c>
      <c r="I265" s="2"/>
      <c r="J265" s="1"/>
      <c r="K265" s="3"/>
      <c r="L265" s="3"/>
    </row>
    <row r="266" spans="1:12" x14ac:dyDescent="0.3">
      <c r="A266" s="7" t="s">
        <v>78</v>
      </c>
      <c r="B266" s="8">
        <v>44928</v>
      </c>
      <c r="C266" s="9">
        <v>0.61527777777777781</v>
      </c>
      <c r="D266" s="10">
        <v>40.58</v>
      </c>
      <c r="E266" s="10" t="s">
        <v>7</v>
      </c>
      <c r="F266" s="7">
        <v>0</v>
      </c>
      <c r="I266" s="2"/>
      <c r="J266" s="1"/>
      <c r="K266" s="3"/>
      <c r="L266" s="3"/>
    </row>
    <row r="267" spans="1:12" x14ac:dyDescent="0.3">
      <c r="A267" s="7" t="s">
        <v>136</v>
      </c>
      <c r="B267" s="8">
        <v>44929</v>
      </c>
      <c r="C267" s="9">
        <v>0.61527777777777781</v>
      </c>
      <c r="D267" s="10">
        <v>51.18</v>
      </c>
      <c r="E267" s="10" t="s">
        <v>6</v>
      </c>
      <c r="F267" s="7">
        <v>0</v>
      </c>
      <c r="I267" s="2"/>
      <c r="J267" s="1"/>
      <c r="K267" s="3"/>
      <c r="L267" s="3"/>
    </row>
    <row r="268" spans="1:12" x14ac:dyDescent="0.3">
      <c r="A268" s="7" t="s">
        <v>157</v>
      </c>
      <c r="B268" s="8">
        <v>44928</v>
      </c>
      <c r="C268" s="9">
        <v>0.61736111111111114</v>
      </c>
      <c r="D268" s="10">
        <v>30.82</v>
      </c>
      <c r="E268" s="10" t="s">
        <v>6</v>
      </c>
      <c r="F268" s="7">
        <v>0</v>
      </c>
      <c r="I268" s="2"/>
      <c r="J268" s="1"/>
      <c r="K268" s="3"/>
      <c r="L268" s="3"/>
    </row>
    <row r="269" spans="1:12" x14ac:dyDescent="0.3">
      <c r="A269" s="7" t="s">
        <v>321</v>
      </c>
      <c r="B269" s="8">
        <v>44929</v>
      </c>
      <c r="C269" s="9">
        <v>0.61875000000000002</v>
      </c>
      <c r="D269" s="10">
        <v>84.85</v>
      </c>
      <c r="E269" s="10" t="s">
        <v>6</v>
      </c>
      <c r="F269" s="7">
        <v>1</v>
      </c>
      <c r="I269" s="2"/>
      <c r="J269" s="1"/>
      <c r="K269" s="3"/>
      <c r="L269" s="3"/>
    </row>
    <row r="270" spans="1:12" x14ac:dyDescent="0.3">
      <c r="A270" s="7" t="s">
        <v>281</v>
      </c>
      <c r="B270" s="8">
        <v>44928</v>
      </c>
      <c r="C270" s="9">
        <v>0.61944444444444446</v>
      </c>
      <c r="D270" s="10">
        <v>98.36</v>
      </c>
      <c r="E270" s="10" t="s">
        <v>6</v>
      </c>
      <c r="F270" s="7">
        <v>0</v>
      </c>
      <c r="I270" s="2"/>
      <c r="J270" s="1"/>
      <c r="K270" s="3"/>
      <c r="L270" s="3"/>
    </row>
    <row r="271" spans="1:12" x14ac:dyDescent="0.3">
      <c r="A271" s="7" t="s">
        <v>200</v>
      </c>
      <c r="B271" s="8">
        <v>44928</v>
      </c>
      <c r="C271" s="9">
        <v>0.62013888888888891</v>
      </c>
      <c r="D271" s="10">
        <v>43.46</v>
      </c>
      <c r="E271" s="10" t="s">
        <v>6</v>
      </c>
      <c r="F271" s="7">
        <v>0</v>
      </c>
      <c r="I271" s="2"/>
      <c r="J271" s="1"/>
      <c r="K271" s="3"/>
      <c r="L271" s="3"/>
    </row>
    <row r="272" spans="1:12" x14ac:dyDescent="0.3">
      <c r="A272" s="7" t="s">
        <v>485</v>
      </c>
      <c r="B272" s="8">
        <v>44928</v>
      </c>
      <c r="C272" s="9">
        <v>0.62013888888888891</v>
      </c>
      <c r="D272" s="10">
        <v>57.73</v>
      </c>
      <c r="E272" s="10" t="s">
        <v>7</v>
      </c>
      <c r="F272" s="7">
        <v>0</v>
      </c>
      <c r="I272" s="2"/>
      <c r="J272" s="1"/>
      <c r="K272" s="3"/>
      <c r="L272" s="3"/>
    </row>
    <row r="273" spans="1:12" x14ac:dyDescent="0.3">
      <c r="A273" s="7" t="s">
        <v>441</v>
      </c>
      <c r="B273" s="8">
        <v>44927</v>
      </c>
      <c r="C273" s="9">
        <v>0.62083333333333335</v>
      </c>
      <c r="D273" s="10">
        <v>62.78</v>
      </c>
      <c r="E273" s="10" t="s">
        <v>7</v>
      </c>
      <c r="F273" s="7">
        <v>0</v>
      </c>
      <c r="I273" s="2"/>
      <c r="J273" s="1"/>
      <c r="K273" s="3"/>
      <c r="L273" s="3"/>
    </row>
    <row r="274" spans="1:12" x14ac:dyDescent="0.3">
      <c r="A274" s="7" t="s">
        <v>202</v>
      </c>
      <c r="B274" s="8">
        <v>44929</v>
      </c>
      <c r="C274" s="9">
        <v>0.62222222222222223</v>
      </c>
      <c r="D274" s="10">
        <v>59.08</v>
      </c>
      <c r="E274" s="10" t="s">
        <v>7</v>
      </c>
      <c r="F274" s="7">
        <v>0</v>
      </c>
      <c r="I274" s="2"/>
      <c r="J274" s="1"/>
      <c r="K274" s="3"/>
      <c r="L274" s="3"/>
    </row>
    <row r="275" spans="1:12" x14ac:dyDescent="0.3">
      <c r="A275" s="7" t="s">
        <v>302</v>
      </c>
      <c r="B275" s="8">
        <v>44927</v>
      </c>
      <c r="C275" s="9">
        <v>0.62291666666666667</v>
      </c>
      <c r="D275" s="10">
        <v>41.38</v>
      </c>
      <c r="E275" s="10" t="s">
        <v>7</v>
      </c>
      <c r="F275" s="7">
        <v>1</v>
      </c>
      <c r="I275" s="2"/>
      <c r="J275" s="1"/>
      <c r="K275" s="3"/>
      <c r="L275" s="3"/>
    </row>
    <row r="276" spans="1:12" x14ac:dyDescent="0.3">
      <c r="A276" s="7" t="s">
        <v>95</v>
      </c>
      <c r="B276" s="8">
        <v>44929</v>
      </c>
      <c r="C276" s="9">
        <v>0.62361111111111112</v>
      </c>
      <c r="D276" s="10">
        <v>61.78</v>
      </c>
      <c r="E276" s="10" t="s">
        <v>7</v>
      </c>
      <c r="F276" s="7">
        <v>0</v>
      </c>
      <c r="I276" s="2"/>
      <c r="J276" s="1"/>
      <c r="K276" s="3"/>
      <c r="L276" s="3"/>
    </row>
    <row r="277" spans="1:12" x14ac:dyDescent="0.3">
      <c r="A277" s="7" t="s">
        <v>116</v>
      </c>
      <c r="B277" s="8">
        <v>44928</v>
      </c>
      <c r="C277" s="9">
        <v>0.625</v>
      </c>
      <c r="D277" s="10">
        <v>110.39</v>
      </c>
      <c r="E277" s="10" t="s">
        <v>6</v>
      </c>
      <c r="F277" s="7">
        <v>1</v>
      </c>
      <c r="I277" s="2"/>
      <c r="J277" s="1"/>
      <c r="K277" s="3"/>
      <c r="L277" s="3"/>
    </row>
    <row r="278" spans="1:12" x14ac:dyDescent="0.3">
      <c r="A278" s="7" t="s">
        <v>419</v>
      </c>
      <c r="B278" s="8">
        <v>44928</v>
      </c>
      <c r="C278" s="9">
        <v>0.625</v>
      </c>
      <c r="D278" s="10">
        <v>38.840000000000003</v>
      </c>
      <c r="E278" s="10" t="s">
        <v>6</v>
      </c>
      <c r="F278" s="7">
        <v>0</v>
      </c>
      <c r="I278" s="2"/>
      <c r="J278" s="1"/>
      <c r="K278" s="3"/>
      <c r="L278" s="3"/>
    </row>
    <row r="279" spans="1:12" x14ac:dyDescent="0.3">
      <c r="A279" s="7" t="s">
        <v>73</v>
      </c>
      <c r="B279" s="8">
        <v>44928</v>
      </c>
      <c r="C279" s="9">
        <v>0.62569444444444444</v>
      </c>
      <c r="D279" s="10">
        <v>42.74</v>
      </c>
      <c r="E279" s="10" t="s">
        <v>6</v>
      </c>
      <c r="F279" s="7">
        <v>0</v>
      </c>
      <c r="I279" s="2"/>
      <c r="J279" s="1"/>
      <c r="K279" s="3"/>
      <c r="L279" s="3"/>
    </row>
    <row r="280" spans="1:12" x14ac:dyDescent="0.3">
      <c r="A280" s="7" t="s">
        <v>32</v>
      </c>
      <c r="B280" s="8">
        <v>44927</v>
      </c>
      <c r="C280" s="9">
        <v>0.62638888888888888</v>
      </c>
      <c r="D280" s="10">
        <v>45.35</v>
      </c>
      <c r="E280" s="10" t="s">
        <v>6</v>
      </c>
      <c r="F280" s="7">
        <v>0</v>
      </c>
      <c r="I280" s="2"/>
      <c r="J280" s="1"/>
      <c r="K280" s="3"/>
      <c r="L280" s="3"/>
    </row>
    <row r="281" spans="1:12" x14ac:dyDescent="0.3">
      <c r="A281" s="7" t="s">
        <v>161</v>
      </c>
      <c r="B281" s="8">
        <v>44929</v>
      </c>
      <c r="C281" s="9">
        <v>0.62777777777777777</v>
      </c>
      <c r="D281" s="10">
        <v>54.62</v>
      </c>
      <c r="E281" s="10" t="s">
        <v>6</v>
      </c>
      <c r="F281" s="7">
        <v>1</v>
      </c>
      <c r="I281" s="2"/>
      <c r="J281" s="1"/>
      <c r="K281" s="3"/>
      <c r="L281" s="3"/>
    </row>
    <row r="282" spans="1:12" x14ac:dyDescent="0.3">
      <c r="A282" s="7" t="s">
        <v>259</v>
      </c>
      <c r="B282" s="8">
        <v>44927</v>
      </c>
      <c r="C282" s="9">
        <v>0.62916666666666665</v>
      </c>
      <c r="D282" s="10">
        <v>68.64</v>
      </c>
      <c r="E282" s="10" t="s">
        <v>6</v>
      </c>
      <c r="F282" s="7">
        <v>1</v>
      </c>
      <c r="I282" s="2"/>
      <c r="J282" s="1"/>
      <c r="K282" s="3"/>
      <c r="L282" s="3"/>
    </row>
    <row r="283" spans="1:12" x14ac:dyDescent="0.3">
      <c r="A283" s="7" t="s">
        <v>127</v>
      </c>
      <c r="B283" s="8">
        <v>44927</v>
      </c>
      <c r="C283" s="9">
        <v>0.63055555555555554</v>
      </c>
      <c r="D283" s="10">
        <v>85.54</v>
      </c>
      <c r="E283" s="10" t="s">
        <v>9</v>
      </c>
      <c r="F283" s="7">
        <v>1</v>
      </c>
      <c r="I283" s="2"/>
      <c r="J283" s="1"/>
      <c r="K283" s="3"/>
      <c r="L283" s="3"/>
    </row>
    <row r="284" spans="1:12" x14ac:dyDescent="0.3">
      <c r="A284" s="7" t="s">
        <v>333</v>
      </c>
      <c r="B284" s="8">
        <v>44927</v>
      </c>
      <c r="C284" s="9">
        <v>0.63055555555555554</v>
      </c>
      <c r="D284" s="10">
        <v>64.55</v>
      </c>
      <c r="E284" s="10" t="s">
        <v>6</v>
      </c>
      <c r="F284" s="7">
        <v>0</v>
      </c>
      <c r="I284" s="2"/>
      <c r="J284" s="1"/>
      <c r="K284" s="3"/>
      <c r="L284" s="3"/>
    </row>
    <row r="285" spans="1:12" x14ac:dyDescent="0.3">
      <c r="A285" s="7" t="s">
        <v>359</v>
      </c>
      <c r="B285" s="8">
        <v>44928</v>
      </c>
      <c r="C285" s="9">
        <v>0.63055555555555554</v>
      </c>
      <c r="D285" s="10">
        <v>53.14</v>
      </c>
      <c r="E285" s="10" t="s">
        <v>8</v>
      </c>
      <c r="F285" s="7">
        <v>0</v>
      </c>
      <c r="I285" s="2"/>
      <c r="J285" s="1"/>
      <c r="K285" s="3"/>
      <c r="L285" s="3"/>
    </row>
    <row r="286" spans="1:12" x14ac:dyDescent="0.3">
      <c r="A286" s="7" t="s">
        <v>490</v>
      </c>
      <c r="B286" s="8">
        <v>44929</v>
      </c>
      <c r="C286" s="9">
        <v>0.63055555555555554</v>
      </c>
      <c r="D286" s="10">
        <v>77.150000000000006</v>
      </c>
      <c r="E286" s="10" t="s">
        <v>7</v>
      </c>
      <c r="F286" s="7">
        <v>0</v>
      </c>
      <c r="I286" s="2"/>
      <c r="J286" s="1"/>
      <c r="K286" s="3"/>
      <c r="L286" s="3"/>
    </row>
    <row r="287" spans="1:12" x14ac:dyDescent="0.3">
      <c r="A287" s="7" t="s">
        <v>325</v>
      </c>
      <c r="B287" s="8">
        <v>44928</v>
      </c>
      <c r="C287" s="9">
        <v>0.63124999999999998</v>
      </c>
      <c r="D287" s="10">
        <v>58.04</v>
      </c>
      <c r="E287" s="10" t="s">
        <v>6</v>
      </c>
      <c r="F287" s="7">
        <v>0</v>
      </c>
      <c r="I287" s="2"/>
      <c r="J287" s="1"/>
      <c r="K287" s="3"/>
      <c r="L287" s="3"/>
    </row>
    <row r="288" spans="1:12" x14ac:dyDescent="0.3">
      <c r="A288" s="7" t="s">
        <v>412</v>
      </c>
      <c r="B288" s="8">
        <v>44928</v>
      </c>
      <c r="C288" s="9">
        <v>0.63124999999999998</v>
      </c>
      <c r="D288" s="10">
        <v>58.94</v>
      </c>
      <c r="E288" s="10" t="s">
        <v>6</v>
      </c>
      <c r="F288" s="7">
        <v>0</v>
      </c>
      <c r="I288" s="2"/>
      <c r="J288" s="1"/>
      <c r="K288" s="3"/>
      <c r="L288" s="3"/>
    </row>
    <row r="289" spans="1:12" x14ac:dyDescent="0.3">
      <c r="A289" s="7" t="s">
        <v>238</v>
      </c>
      <c r="B289" s="8">
        <v>44929</v>
      </c>
      <c r="C289" s="9">
        <v>0.63194444444444442</v>
      </c>
      <c r="D289" s="10">
        <v>70.430000000000007</v>
      </c>
      <c r="E289" s="10" t="s">
        <v>6</v>
      </c>
      <c r="F289" s="7">
        <v>0</v>
      </c>
      <c r="I289" s="2"/>
      <c r="J289" s="1"/>
      <c r="K289" s="3"/>
      <c r="L289" s="3"/>
    </row>
    <row r="290" spans="1:12" x14ac:dyDescent="0.3">
      <c r="A290" s="7" t="s">
        <v>318</v>
      </c>
      <c r="B290" s="8">
        <v>44928</v>
      </c>
      <c r="C290" s="9">
        <v>0.63263888888888886</v>
      </c>
      <c r="D290" s="10">
        <v>60.01</v>
      </c>
      <c r="E290" s="10" t="s">
        <v>6</v>
      </c>
      <c r="F290" s="7">
        <v>1</v>
      </c>
      <c r="I290" s="2"/>
      <c r="J290" s="1"/>
      <c r="K290" s="3"/>
      <c r="L290" s="3"/>
    </row>
    <row r="291" spans="1:12" x14ac:dyDescent="0.3">
      <c r="A291" s="7" t="s">
        <v>344</v>
      </c>
      <c r="B291" s="8">
        <v>44928</v>
      </c>
      <c r="C291" s="9">
        <v>0.6333333333333333</v>
      </c>
      <c r="D291" s="10">
        <v>145.72999999999999</v>
      </c>
      <c r="E291" s="10" t="s">
        <v>6</v>
      </c>
      <c r="F291" s="7">
        <v>0</v>
      </c>
      <c r="I291" s="2"/>
      <c r="J291" s="1"/>
      <c r="K291" s="3"/>
      <c r="L291" s="3"/>
    </row>
    <row r="292" spans="1:12" x14ac:dyDescent="0.3">
      <c r="A292" s="7" t="s">
        <v>197</v>
      </c>
      <c r="B292" s="8">
        <v>44927</v>
      </c>
      <c r="C292" s="9">
        <v>0.63402777777777775</v>
      </c>
      <c r="D292" s="10">
        <v>47.21</v>
      </c>
      <c r="E292" s="10" t="s">
        <v>6</v>
      </c>
      <c r="F292" s="7">
        <v>0</v>
      </c>
      <c r="I292" s="2"/>
      <c r="J292" s="1"/>
      <c r="K292" s="3"/>
      <c r="L292" s="3"/>
    </row>
    <row r="293" spans="1:12" x14ac:dyDescent="0.3">
      <c r="A293" s="7" t="s">
        <v>299</v>
      </c>
      <c r="B293" s="8">
        <v>44927</v>
      </c>
      <c r="C293" s="9">
        <v>0.63541666666666663</v>
      </c>
      <c r="D293" s="10">
        <v>58.64</v>
      </c>
      <c r="E293" s="10" t="s">
        <v>6</v>
      </c>
      <c r="F293" s="7">
        <v>1</v>
      </c>
      <c r="I293" s="2"/>
      <c r="J293" s="1"/>
      <c r="K293" s="3"/>
      <c r="L293" s="3"/>
    </row>
    <row r="294" spans="1:12" x14ac:dyDescent="0.3">
      <c r="A294" s="7" t="s">
        <v>378</v>
      </c>
      <c r="B294" s="8">
        <v>44928</v>
      </c>
      <c r="C294" s="9">
        <v>0.63680555555555551</v>
      </c>
      <c r="D294" s="10">
        <v>58.87</v>
      </c>
      <c r="E294" s="10" t="s">
        <v>6</v>
      </c>
      <c r="F294" s="7">
        <v>0</v>
      </c>
      <c r="I294" s="2"/>
      <c r="J294" s="1"/>
      <c r="K294" s="3"/>
      <c r="L294" s="3"/>
    </row>
    <row r="295" spans="1:12" x14ac:dyDescent="0.3">
      <c r="A295" s="7" t="s">
        <v>452</v>
      </c>
      <c r="B295" s="8">
        <v>44927</v>
      </c>
      <c r="C295" s="9">
        <v>0.64097222222222217</v>
      </c>
      <c r="D295" s="10">
        <v>63.96</v>
      </c>
      <c r="E295" s="10" t="s">
        <v>7</v>
      </c>
      <c r="F295" s="7">
        <v>0</v>
      </c>
      <c r="I295" s="2"/>
      <c r="J295" s="1"/>
      <c r="K295" s="3"/>
      <c r="L295" s="3"/>
    </row>
    <row r="296" spans="1:12" x14ac:dyDescent="0.3">
      <c r="A296" s="7" t="s">
        <v>377</v>
      </c>
      <c r="B296" s="8">
        <v>44928</v>
      </c>
      <c r="C296" s="9">
        <v>0.64097222222222217</v>
      </c>
      <c r="D296" s="10">
        <v>47.12</v>
      </c>
      <c r="E296" s="10" t="s">
        <v>7</v>
      </c>
      <c r="F296" s="7">
        <v>0</v>
      </c>
      <c r="I296" s="2"/>
      <c r="J296" s="1"/>
      <c r="K296" s="3"/>
      <c r="L296" s="3"/>
    </row>
    <row r="297" spans="1:12" x14ac:dyDescent="0.3">
      <c r="A297" s="7" t="s">
        <v>70</v>
      </c>
      <c r="B297" s="8">
        <v>44927</v>
      </c>
      <c r="C297" s="9">
        <v>0.64861111111111114</v>
      </c>
      <c r="D297" s="10">
        <v>67</v>
      </c>
      <c r="E297" s="10" t="s">
        <v>6</v>
      </c>
      <c r="F297" s="7">
        <v>0</v>
      </c>
      <c r="I297" s="2"/>
      <c r="J297" s="1"/>
      <c r="K297" s="3"/>
      <c r="L297" s="3"/>
    </row>
    <row r="298" spans="1:12" x14ac:dyDescent="0.3">
      <c r="A298" s="7" t="s">
        <v>493</v>
      </c>
      <c r="B298" s="8">
        <v>44927</v>
      </c>
      <c r="C298" s="9">
        <v>0.64930555555555558</v>
      </c>
      <c r="D298" s="10">
        <v>51.47</v>
      </c>
      <c r="E298" s="10" t="s">
        <v>6</v>
      </c>
      <c r="F298" s="7">
        <v>0</v>
      </c>
      <c r="I298" s="2"/>
      <c r="J298" s="1"/>
      <c r="K298" s="3"/>
      <c r="L298" s="3"/>
    </row>
    <row r="299" spans="1:12" x14ac:dyDescent="0.3">
      <c r="A299" s="7" t="s">
        <v>457</v>
      </c>
      <c r="B299" s="8">
        <v>44927</v>
      </c>
      <c r="C299" s="9">
        <v>0.65138888888888891</v>
      </c>
      <c r="D299" s="10">
        <v>55.84</v>
      </c>
      <c r="E299" s="10" t="s">
        <v>6</v>
      </c>
      <c r="F299" s="7">
        <v>0</v>
      </c>
      <c r="I299" s="2"/>
      <c r="J299" s="1"/>
      <c r="K299" s="3"/>
      <c r="L299" s="3"/>
    </row>
    <row r="300" spans="1:12" x14ac:dyDescent="0.3">
      <c r="A300" s="7" t="s">
        <v>169</v>
      </c>
      <c r="B300" s="8">
        <v>44929</v>
      </c>
      <c r="C300" s="9">
        <v>0.65208333333333335</v>
      </c>
      <c r="D300" s="10">
        <v>56.9</v>
      </c>
      <c r="E300" s="10" t="s">
        <v>6</v>
      </c>
      <c r="F300" s="7">
        <v>0</v>
      </c>
      <c r="I300" s="2"/>
      <c r="J300" s="1"/>
      <c r="K300" s="3"/>
      <c r="L300" s="3"/>
    </row>
    <row r="301" spans="1:12" x14ac:dyDescent="0.3">
      <c r="A301" s="7" t="s">
        <v>191</v>
      </c>
      <c r="B301" s="8">
        <v>44927</v>
      </c>
      <c r="C301" s="9">
        <v>0.65416666666666667</v>
      </c>
      <c r="D301" s="10">
        <v>50.2</v>
      </c>
      <c r="E301" s="10" t="s">
        <v>6</v>
      </c>
      <c r="F301" s="7">
        <v>1</v>
      </c>
      <c r="I301" s="2"/>
      <c r="J301" s="1"/>
      <c r="K301" s="3"/>
      <c r="L301" s="3"/>
    </row>
    <row r="302" spans="1:12" x14ac:dyDescent="0.3">
      <c r="A302" s="7" t="s">
        <v>249</v>
      </c>
      <c r="B302" s="8">
        <v>44929</v>
      </c>
      <c r="C302" s="9">
        <v>0.65486111111111112</v>
      </c>
      <c r="D302" s="10">
        <v>55.29</v>
      </c>
      <c r="E302" s="10" t="s">
        <v>6</v>
      </c>
      <c r="F302" s="7">
        <v>0</v>
      </c>
      <c r="I302" s="2"/>
      <c r="J302" s="1"/>
      <c r="K302" s="3"/>
      <c r="L302" s="3"/>
    </row>
    <row r="303" spans="1:12" x14ac:dyDescent="0.3">
      <c r="A303" s="7" t="s">
        <v>469</v>
      </c>
      <c r="B303" s="8">
        <v>44928</v>
      </c>
      <c r="C303" s="9">
        <v>0.65555555555555556</v>
      </c>
      <c r="D303" s="10">
        <v>60.24</v>
      </c>
      <c r="E303" s="10" t="s">
        <v>6</v>
      </c>
      <c r="F303" s="7">
        <v>1</v>
      </c>
      <c r="I303" s="2"/>
      <c r="J303" s="1"/>
      <c r="K303" s="3"/>
      <c r="L303" s="3"/>
    </row>
    <row r="304" spans="1:12" x14ac:dyDescent="0.3">
      <c r="A304" s="7" t="s">
        <v>434</v>
      </c>
      <c r="B304" s="8">
        <v>44929</v>
      </c>
      <c r="C304" s="9">
        <v>0.65625</v>
      </c>
      <c r="D304" s="10">
        <v>73.180000000000007</v>
      </c>
      <c r="E304" s="10" t="s">
        <v>8</v>
      </c>
      <c r="F304" s="7">
        <v>0</v>
      </c>
      <c r="I304" s="2"/>
      <c r="J304" s="1"/>
      <c r="K304" s="3"/>
      <c r="L304" s="3"/>
    </row>
    <row r="305" spans="1:12" x14ac:dyDescent="0.3">
      <c r="A305" s="7" t="s">
        <v>130</v>
      </c>
      <c r="B305" s="8">
        <v>44927</v>
      </c>
      <c r="C305" s="9">
        <v>0.65902777777777777</v>
      </c>
      <c r="D305" s="10">
        <v>36</v>
      </c>
      <c r="E305" s="10" t="s">
        <v>8</v>
      </c>
      <c r="F305" s="7">
        <v>0</v>
      </c>
      <c r="I305" s="2"/>
      <c r="J305" s="1"/>
      <c r="K305" s="3"/>
      <c r="L305" s="3"/>
    </row>
    <row r="306" spans="1:12" x14ac:dyDescent="0.3">
      <c r="A306" s="7" t="s">
        <v>56</v>
      </c>
      <c r="B306" s="8">
        <v>44927</v>
      </c>
      <c r="C306" s="9">
        <v>0.66041666666666665</v>
      </c>
      <c r="D306" s="10">
        <v>57.61</v>
      </c>
      <c r="E306" s="10" t="s">
        <v>6</v>
      </c>
      <c r="F306" s="7">
        <v>0</v>
      </c>
      <c r="I306" s="2"/>
      <c r="J306" s="1"/>
      <c r="K306" s="3"/>
      <c r="L306" s="3"/>
    </row>
    <row r="307" spans="1:12" x14ac:dyDescent="0.3">
      <c r="A307" s="7" t="s">
        <v>355</v>
      </c>
      <c r="B307" s="8">
        <v>44927</v>
      </c>
      <c r="C307" s="9">
        <v>0.66111111111111109</v>
      </c>
      <c r="D307" s="10">
        <v>28.36</v>
      </c>
      <c r="E307" s="10" t="s">
        <v>6</v>
      </c>
      <c r="F307" s="7">
        <v>1</v>
      </c>
      <c r="I307" s="2"/>
      <c r="J307" s="1"/>
      <c r="K307" s="3"/>
      <c r="L307" s="3"/>
    </row>
    <row r="308" spans="1:12" x14ac:dyDescent="0.3">
      <c r="A308" s="7" t="s">
        <v>440</v>
      </c>
      <c r="B308" s="8">
        <v>44928</v>
      </c>
      <c r="C308" s="9">
        <v>0.66111111111111109</v>
      </c>
      <c r="D308" s="10">
        <v>69.13</v>
      </c>
      <c r="E308" s="10" t="s">
        <v>7</v>
      </c>
      <c r="F308" s="7">
        <v>0</v>
      </c>
      <c r="I308" s="2"/>
      <c r="J308" s="1"/>
      <c r="K308" s="3"/>
      <c r="L308" s="3"/>
    </row>
    <row r="309" spans="1:12" x14ac:dyDescent="0.3">
      <c r="A309" s="7" t="s">
        <v>367</v>
      </c>
      <c r="B309" s="8">
        <v>44928</v>
      </c>
      <c r="C309" s="9">
        <v>0.66249999999999998</v>
      </c>
      <c r="D309" s="10">
        <v>70.5</v>
      </c>
      <c r="E309" s="10" t="s">
        <v>6</v>
      </c>
      <c r="F309" s="7">
        <v>0</v>
      </c>
      <c r="I309" s="2"/>
      <c r="J309" s="1"/>
      <c r="K309" s="3"/>
      <c r="L309" s="3"/>
    </row>
    <row r="310" spans="1:12" x14ac:dyDescent="0.3">
      <c r="A310" s="7" t="s">
        <v>86</v>
      </c>
      <c r="B310" s="8">
        <v>44927</v>
      </c>
      <c r="C310" s="9">
        <v>0.66388888888888886</v>
      </c>
      <c r="D310" s="10">
        <v>118.47</v>
      </c>
      <c r="E310" s="10" t="s">
        <v>8</v>
      </c>
      <c r="F310" s="7">
        <v>0</v>
      </c>
      <c r="I310" s="2"/>
      <c r="J310" s="1"/>
      <c r="K310" s="3"/>
      <c r="L310" s="3"/>
    </row>
    <row r="311" spans="1:12" x14ac:dyDescent="0.3">
      <c r="A311" s="7" t="s">
        <v>85</v>
      </c>
      <c r="B311" s="8">
        <v>44928</v>
      </c>
      <c r="C311" s="9">
        <v>0.6645833333333333</v>
      </c>
      <c r="D311" s="10">
        <v>61.91</v>
      </c>
      <c r="E311" s="10" t="s">
        <v>7</v>
      </c>
      <c r="F311" s="7">
        <v>0</v>
      </c>
      <c r="I311" s="2"/>
      <c r="J311" s="1"/>
      <c r="K311" s="3"/>
      <c r="L311" s="3"/>
    </row>
    <row r="312" spans="1:12" x14ac:dyDescent="0.3">
      <c r="A312" s="7" t="s">
        <v>141</v>
      </c>
      <c r="B312" s="8">
        <v>44927</v>
      </c>
      <c r="C312" s="9">
        <v>0.66527777777777775</v>
      </c>
      <c r="D312" s="10">
        <v>45.8</v>
      </c>
      <c r="E312" s="10" t="s">
        <v>6</v>
      </c>
      <c r="F312" s="7">
        <v>0</v>
      </c>
      <c r="I312" s="2"/>
      <c r="J312" s="1"/>
      <c r="K312" s="3"/>
      <c r="L312" s="3"/>
    </row>
    <row r="313" spans="1:12" x14ac:dyDescent="0.3">
      <c r="A313" s="7" t="s">
        <v>227</v>
      </c>
      <c r="B313" s="8">
        <v>44927</v>
      </c>
      <c r="C313" s="9">
        <v>0.66527777777777775</v>
      </c>
      <c r="D313" s="10">
        <v>70.25</v>
      </c>
      <c r="E313" s="10" t="s">
        <v>6</v>
      </c>
      <c r="F313" s="7">
        <v>1</v>
      </c>
      <c r="I313" s="2"/>
      <c r="J313" s="1"/>
      <c r="K313" s="3"/>
      <c r="L313" s="3"/>
    </row>
    <row r="314" spans="1:12" x14ac:dyDescent="0.3">
      <c r="A314" s="7" t="s">
        <v>75</v>
      </c>
      <c r="B314" s="8">
        <v>44927</v>
      </c>
      <c r="C314" s="9">
        <v>0.66597222222222219</v>
      </c>
      <c r="D314" s="10">
        <v>62.61</v>
      </c>
      <c r="E314" s="10" t="s">
        <v>7</v>
      </c>
      <c r="F314" s="7">
        <v>0</v>
      </c>
      <c r="I314" s="2"/>
      <c r="J314" s="1"/>
      <c r="K314" s="3"/>
      <c r="L314" s="3"/>
    </row>
    <row r="315" spans="1:12" x14ac:dyDescent="0.3">
      <c r="A315" s="7" t="s">
        <v>446</v>
      </c>
      <c r="B315" s="8">
        <v>44927</v>
      </c>
      <c r="C315" s="9">
        <v>0.66736111111111107</v>
      </c>
      <c r="D315" s="10">
        <v>46.37</v>
      </c>
      <c r="E315" s="10" t="s">
        <v>7</v>
      </c>
      <c r="F315" s="7">
        <v>1</v>
      </c>
      <c r="I315" s="2"/>
      <c r="J315" s="1"/>
      <c r="K315" s="3"/>
      <c r="L315" s="3"/>
    </row>
    <row r="316" spans="1:12" x14ac:dyDescent="0.3">
      <c r="A316" s="7" t="s">
        <v>19</v>
      </c>
      <c r="B316" s="8">
        <v>44927</v>
      </c>
      <c r="C316" s="9">
        <v>0.66805555555555562</v>
      </c>
      <c r="D316" s="10">
        <v>71.180000000000007</v>
      </c>
      <c r="E316" s="10" t="s">
        <v>6</v>
      </c>
      <c r="F316" s="7">
        <v>0</v>
      </c>
      <c r="I316" s="2"/>
      <c r="J316" s="1"/>
      <c r="K316" s="3"/>
      <c r="L316" s="3"/>
    </row>
    <row r="317" spans="1:12" x14ac:dyDescent="0.3">
      <c r="A317" s="7" t="s">
        <v>51</v>
      </c>
      <c r="B317" s="8">
        <v>44928</v>
      </c>
      <c r="C317" s="9">
        <v>0.66875000000000007</v>
      </c>
      <c r="D317" s="10">
        <v>42.17</v>
      </c>
      <c r="E317" s="10" t="s">
        <v>9</v>
      </c>
      <c r="F317" s="7">
        <v>0</v>
      </c>
      <c r="I317" s="2"/>
      <c r="J317" s="1"/>
      <c r="K317" s="3"/>
      <c r="L317" s="3"/>
    </row>
    <row r="318" spans="1:12" x14ac:dyDescent="0.3">
      <c r="A318" s="7" t="s">
        <v>337</v>
      </c>
      <c r="B318" s="8">
        <v>44927</v>
      </c>
      <c r="C318" s="9">
        <v>0.6694444444444444</v>
      </c>
      <c r="D318" s="10">
        <v>68.290000000000006</v>
      </c>
      <c r="E318" s="10" t="s">
        <v>8</v>
      </c>
      <c r="F318" s="7">
        <v>1</v>
      </c>
      <c r="I318" s="2"/>
      <c r="J318" s="1"/>
      <c r="K318" s="3"/>
      <c r="L318" s="3"/>
    </row>
    <row r="319" spans="1:12" x14ac:dyDescent="0.3">
      <c r="A319" s="7" t="s">
        <v>363</v>
      </c>
      <c r="B319" s="8">
        <v>44927</v>
      </c>
      <c r="C319" s="9">
        <v>0.67013888888888884</v>
      </c>
      <c r="D319" s="10">
        <v>50.9</v>
      </c>
      <c r="E319" s="10" t="s">
        <v>9</v>
      </c>
      <c r="F319" s="7">
        <v>0</v>
      </c>
      <c r="I319" s="2"/>
      <c r="J319" s="1"/>
      <c r="K319" s="3"/>
      <c r="L319" s="3"/>
    </row>
    <row r="320" spans="1:12" x14ac:dyDescent="0.3">
      <c r="A320" s="7" t="s">
        <v>500</v>
      </c>
      <c r="B320" s="8">
        <v>44929</v>
      </c>
      <c r="C320" s="9">
        <v>0.67013888888888884</v>
      </c>
      <c r="D320" s="10">
        <v>46.33</v>
      </c>
      <c r="E320" s="10" t="s">
        <v>7</v>
      </c>
      <c r="F320" s="7">
        <v>0</v>
      </c>
      <c r="I320" s="2"/>
      <c r="J320" s="1"/>
      <c r="K320" s="3"/>
      <c r="L320" s="3"/>
    </row>
    <row r="321" spans="1:12" x14ac:dyDescent="0.3">
      <c r="A321" s="7" t="s">
        <v>40</v>
      </c>
      <c r="B321" s="8">
        <v>44928</v>
      </c>
      <c r="C321" s="9">
        <v>0.67083333333333339</v>
      </c>
      <c r="D321" s="10">
        <v>63.01</v>
      </c>
      <c r="E321" s="10" t="s">
        <v>6</v>
      </c>
      <c r="F321" s="7">
        <v>0</v>
      </c>
      <c r="I321" s="2"/>
      <c r="J321" s="1"/>
      <c r="K321" s="3"/>
      <c r="L321" s="3"/>
    </row>
    <row r="322" spans="1:12" x14ac:dyDescent="0.3">
      <c r="A322" s="7" t="s">
        <v>365</v>
      </c>
      <c r="B322" s="8">
        <v>44929</v>
      </c>
      <c r="C322" s="9">
        <v>0.67222222222222217</v>
      </c>
      <c r="D322" s="10">
        <v>38.35</v>
      </c>
      <c r="E322" s="10" t="s">
        <v>6</v>
      </c>
      <c r="F322" s="7">
        <v>1</v>
      </c>
      <c r="I322" s="2"/>
      <c r="J322" s="1"/>
      <c r="K322" s="3"/>
      <c r="L322" s="3"/>
    </row>
    <row r="323" spans="1:12" x14ac:dyDescent="0.3">
      <c r="A323" s="7" t="s">
        <v>424</v>
      </c>
      <c r="B323" s="8">
        <v>44929</v>
      </c>
      <c r="C323" s="9">
        <v>0.67291666666666661</v>
      </c>
      <c r="D323" s="10">
        <v>95.04</v>
      </c>
      <c r="E323" s="10" t="s">
        <v>7</v>
      </c>
      <c r="F323" s="7">
        <v>0</v>
      </c>
      <c r="I323" s="2"/>
      <c r="J323" s="1"/>
      <c r="K323" s="3"/>
      <c r="L323" s="3"/>
    </row>
    <row r="324" spans="1:12" x14ac:dyDescent="0.3">
      <c r="A324" s="7" t="s">
        <v>101</v>
      </c>
      <c r="B324" s="8">
        <v>44929</v>
      </c>
      <c r="C324" s="9">
        <v>0.6743055555555556</v>
      </c>
      <c r="D324" s="10">
        <v>96.02</v>
      </c>
      <c r="E324" s="10" t="s">
        <v>6</v>
      </c>
      <c r="F324" s="7">
        <v>1</v>
      </c>
      <c r="I324" s="2"/>
      <c r="J324" s="1"/>
      <c r="K324" s="3"/>
      <c r="L324" s="3"/>
    </row>
    <row r="325" spans="1:12" x14ac:dyDescent="0.3">
      <c r="A325" s="7" t="s">
        <v>34</v>
      </c>
      <c r="B325" s="8">
        <v>44927</v>
      </c>
      <c r="C325" s="9">
        <v>0.67569444444444438</v>
      </c>
      <c r="D325" s="10">
        <v>39.479999999999997</v>
      </c>
      <c r="E325" s="10" t="s">
        <v>6</v>
      </c>
      <c r="F325" s="7">
        <v>1</v>
      </c>
      <c r="I325" s="2"/>
      <c r="J325" s="1"/>
      <c r="K325" s="3"/>
      <c r="L325" s="3"/>
    </row>
    <row r="326" spans="1:12" x14ac:dyDescent="0.3">
      <c r="A326" s="7" t="s">
        <v>480</v>
      </c>
      <c r="B326" s="8">
        <v>44929</v>
      </c>
      <c r="C326" s="9">
        <v>0.67569444444444438</v>
      </c>
      <c r="D326" s="10">
        <v>53.1</v>
      </c>
      <c r="E326" s="10" t="s">
        <v>6</v>
      </c>
      <c r="F326" s="7">
        <v>0</v>
      </c>
      <c r="I326" s="2"/>
      <c r="J326" s="1"/>
      <c r="K326" s="3"/>
      <c r="L326" s="3"/>
    </row>
    <row r="327" spans="1:12" x14ac:dyDescent="0.3">
      <c r="A327" s="7" t="s">
        <v>193</v>
      </c>
      <c r="B327" s="8">
        <v>44927</v>
      </c>
      <c r="C327" s="9">
        <v>0.67708333333333337</v>
      </c>
      <c r="D327" s="10">
        <v>46.21</v>
      </c>
      <c r="E327" s="10" t="s">
        <v>6</v>
      </c>
      <c r="F327" s="7">
        <v>0</v>
      </c>
      <c r="I327" s="2"/>
      <c r="J327" s="1"/>
      <c r="K327" s="3"/>
      <c r="L327" s="3"/>
    </row>
    <row r="328" spans="1:12" x14ac:dyDescent="0.3">
      <c r="A328" s="7" t="s">
        <v>113</v>
      </c>
      <c r="B328" s="8">
        <v>44927</v>
      </c>
      <c r="C328" s="9">
        <v>0.6777777777777777</v>
      </c>
      <c r="D328" s="10">
        <v>32.380000000000003</v>
      </c>
      <c r="E328" s="10" t="s">
        <v>6</v>
      </c>
      <c r="F328" s="7">
        <v>1</v>
      </c>
      <c r="I328" s="2"/>
      <c r="J328" s="1"/>
      <c r="K328" s="3"/>
      <c r="L328" s="3"/>
    </row>
    <row r="329" spans="1:12" x14ac:dyDescent="0.3">
      <c r="A329" s="7" t="s">
        <v>301</v>
      </c>
      <c r="B329" s="8">
        <v>44929</v>
      </c>
      <c r="C329" s="9">
        <v>0.67986111111111114</v>
      </c>
      <c r="D329" s="10">
        <v>56.78</v>
      </c>
      <c r="E329" s="10" t="s">
        <v>6</v>
      </c>
      <c r="F329" s="7">
        <v>0</v>
      </c>
      <c r="I329" s="2"/>
      <c r="J329" s="1"/>
      <c r="K329" s="3"/>
      <c r="L329" s="3"/>
    </row>
    <row r="330" spans="1:12" x14ac:dyDescent="0.3">
      <c r="A330" s="7" t="s">
        <v>415</v>
      </c>
      <c r="B330" s="8">
        <v>44929</v>
      </c>
      <c r="C330" s="9">
        <v>0.67986111111111114</v>
      </c>
      <c r="D330" s="10">
        <v>63.23</v>
      </c>
      <c r="E330" s="10" t="s">
        <v>6</v>
      </c>
      <c r="F330" s="7">
        <v>0</v>
      </c>
      <c r="I330" s="2"/>
      <c r="J330" s="1"/>
      <c r="K330" s="3"/>
      <c r="L330" s="3"/>
    </row>
    <row r="331" spans="1:12" x14ac:dyDescent="0.3">
      <c r="A331" s="7" t="s">
        <v>17</v>
      </c>
      <c r="B331" s="8">
        <v>44929</v>
      </c>
      <c r="C331" s="9">
        <v>0.68055555555555547</v>
      </c>
      <c r="D331" s="10">
        <v>46.42</v>
      </c>
      <c r="E331" s="10" t="s">
        <v>6</v>
      </c>
      <c r="F331" s="7">
        <v>1</v>
      </c>
      <c r="I331" s="2"/>
      <c r="J331" s="1"/>
      <c r="K331" s="3"/>
      <c r="L331" s="3"/>
    </row>
    <row r="332" spans="1:12" x14ac:dyDescent="0.3">
      <c r="A332" s="7" t="s">
        <v>360</v>
      </c>
      <c r="B332" s="8">
        <v>44929</v>
      </c>
      <c r="C332" s="9">
        <v>0.68125000000000002</v>
      </c>
      <c r="D332" s="10">
        <v>55.75</v>
      </c>
      <c r="E332" s="10" t="s">
        <v>6</v>
      </c>
      <c r="F332" s="7">
        <v>0</v>
      </c>
      <c r="I332" s="2"/>
      <c r="J332" s="1"/>
      <c r="K332" s="3"/>
      <c r="L332" s="3"/>
    </row>
    <row r="333" spans="1:12" x14ac:dyDescent="0.3">
      <c r="A333" s="7" t="s">
        <v>132</v>
      </c>
      <c r="B333" s="8">
        <v>44927</v>
      </c>
      <c r="C333" s="9">
        <v>0.68402777777777779</v>
      </c>
      <c r="D333" s="10">
        <v>56.56</v>
      </c>
      <c r="E333" s="10" t="s">
        <v>6</v>
      </c>
      <c r="F333" s="7">
        <v>0</v>
      </c>
      <c r="I333" s="2"/>
      <c r="J333" s="1"/>
      <c r="K333" s="3"/>
      <c r="L333" s="3"/>
    </row>
    <row r="334" spans="1:12" x14ac:dyDescent="0.3">
      <c r="A334" s="7" t="s">
        <v>294</v>
      </c>
      <c r="B334" s="8">
        <v>44928</v>
      </c>
      <c r="C334" s="9">
        <v>0.68472222222222223</v>
      </c>
      <c r="D334" s="10">
        <v>29.51</v>
      </c>
      <c r="E334" s="10" t="s">
        <v>6</v>
      </c>
      <c r="F334" s="7">
        <v>0</v>
      </c>
      <c r="I334" s="2"/>
      <c r="J334" s="1"/>
      <c r="K334" s="3"/>
      <c r="L334" s="3"/>
    </row>
    <row r="335" spans="1:12" x14ac:dyDescent="0.3">
      <c r="A335" s="7" t="s">
        <v>449</v>
      </c>
      <c r="B335" s="8">
        <v>44929</v>
      </c>
      <c r="C335" s="9">
        <v>0.68541666666666667</v>
      </c>
      <c r="D335" s="10">
        <v>58.81</v>
      </c>
      <c r="E335" s="10" t="s">
        <v>6</v>
      </c>
      <c r="F335" s="7">
        <v>0</v>
      </c>
      <c r="I335" s="2"/>
      <c r="J335" s="1"/>
      <c r="K335" s="3"/>
      <c r="L335" s="3"/>
    </row>
    <row r="336" spans="1:12" x14ac:dyDescent="0.3">
      <c r="A336" s="7" t="s">
        <v>317</v>
      </c>
      <c r="B336" s="8">
        <v>44928</v>
      </c>
      <c r="C336" s="9">
        <v>0.68611111111111101</v>
      </c>
      <c r="D336" s="10">
        <v>67.97</v>
      </c>
      <c r="E336" s="10" t="s">
        <v>6</v>
      </c>
      <c r="F336" s="7">
        <v>0</v>
      </c>
      <c r="I336" s="2"/>
      <c r="J336" s="1"/>
      <c r="K336" s="3"/>
      <c r="L336" s="3"/>
    </row>
    <row r="337" spans="1:12" x14ac:dyDescent="0.3">
      <c r="A337" s="7" t="s">
        <v>283</v>
      </c>
      <c r="B337" s="8">
        <v>44928</v>
      </c>
      <c r="C337" s="9">
        <v>0.68680555555555556</v>
      </c>
      <c r="D337" s="10">
        <v>61.44</v>
      </c>
      <c r="E337" s="10" t="s">
        <v>7</v>
      </c>
      <c r="F337" s="7">
        <v>0</v>
      </c>
      <c r="I337" s="2"/>
      <c r="J337" s="1"/>
      <c r="K337" s="3"/>
      <c r="L337" s="3"/>
    </row>
    <row r="338" spans="1:12" x14ac:dyDescent="0.3">
      <c r="A338" s="7" t="s">
        <v>290</v>
      </c>
      <c r="B338" s="8">
        <v>44927</v>
      </c>
      <c r="C338" s="9">
        <v>0.6875</v>
      </c>
      <c r="D338" s="10">
        <v>93.42</v>
      </c>
      <c r="E338" s="10" t="s">
        <v>6</v>
      </c>
      <c r="F338" s="7">
        <v>1</v>
      </c>
      <c r="I338" s="2"/>
      <c r="J338" s="1"/>
      <c r="K338" s="3"/>
      <c r="L338" s="3"/>
    </row>
    <row r="339" spans="1:12" x14ac:dyDescent="0.3">
      <c r="A339" s="7" t="s">
        <v>239</v>
      </c>
      <c r="B339" s="8">
        <v>44928</v>
      </c>
      <c r="C339" s="9">
        <v>0.6875</v>
      </c>
      <c r="D339" s="10">
        <v>41.51</v>
      </c>
      <c r="E339" s="10" t="s">
        <v>6</v>
      </c>
      <c r="F339" s="7">
        <v>0</v>
      </c>
      <c r="I339" s="2"/>
      <c r="J339" s="1"/>
      <c r="K339" s="3"/>
      <c r="L339" s="3"/>
    </row>
    <row r="340" spans="1:12" x14ac:dyDescent="0.3">
      <c r="A340" s="7" t="s">
        <v>275</v>
      </c>
      <c r="B340" s="8">
        <v>44927</v>
      </c>
      <c r="C340" s="9">
        <v>0.68819444444444444</v>
      </c>
      <c r="D340" s="10">
        <v>81.58</v>
      </c>
      <c r="E340" s="10" t="s">
        <v>6</v>
      </c>
      <c r="F340" s="7">
        <v>0</v>
      </c>
      <c r="I340" s="2"/>
      <c r="J340" s="1"/>
      <c r="K340" s="3"/>
      <c r="L340" s="3"/>
    </row>
    <row r="341" spans="1:12" x14ac:dyDescent="0.3">
      <c r="A341" s="7" t="s">
        <v>167</v>
      </c>
      <c r="B341" s="8">
        <v>44928</v>
      </c>
      <c r="C341" s="9">
        <v>0.68958333333333333</v>
      </c>
      <c r="D341" s="10">
        <v>49.88</v>
      </c>
      <c r="E341" s="10" t="s">
        <v>6</v>
      </c>
      <c r="F341" s="7">
        <v>0</v>
      </c>
      <c r="I341" s="2"/>
      <c r="J341" s="1"/>
      <c r="K341" s="3"/>
      <c r="L341" s="3"/>
    </row>
    <row r="342" spans="1:12" x14ac:dyDescent="0.3">
      <c r="A342" s="7" t="s">
        <v>368</v>
      </c>
      <c r="B342" s="8">
        <v>44927</v>
      </c>
      <c r="C342" s="9">
        <v>0.69027777777777777</v>
      </c>
      <c r="D342" s="10">
        <v>66.39</v>
      </c>
      <c r="E342" s="10" t="s">
        <v>7</v>
      </c>
      <c r="F342" s="7">
        <v>1</v>
      </c>
      <c r="I342" s="2"/>
      <c r="J342" s="1"/>
      <c r="K342" s="3"/>
      <c r="L342" s="3"/>
    </row>
    <row r="343" spans="1:12" x14ac:dyDescent="0.3">
      <c r="A343" s="7" t="s">
        <v>468</v>
      </c>
      <c r="B343" s="8">
        <v>44927</v>
      </c>
      <c r="C343" s="9">
        <v>0.69097222222222221</v>
      </c>
      <c r="D343" s="10">
        <v>56.7</v>
      </c>
      <c r="E343" s="10" t="s">
        <v>8</v>
      </c>
      <c r="F343" s="7">
        <v>0</v>
      </c>
      <c r="I343" s="2"/>
      <c r="J343" s="1"/>
      <c r="K343" s="3"/>
      <c r="L343" s="3"/>
    </row>
    <row r="344" spans="1:12" x14ac:dyDescent="0.3">
      <c r="A344" s="7" t="s">
        <v>428</v>
      </c>
      <c r="B344" s="8">
        <v>44928</v>
      </c>
      <c r="C344" s="9">
        <v>0.69236111111111109</v>
      </c>
      <c r="D344" s="10">
        <v>43.63</v>
      </c>
      <c r="E344" s="10" t="s">
        <v>8</v>
      </c>
      <c r="F344" s="7">
        <v>0</v>
      </c>
      <c r="I344" s="2"/>
      <c r="J344" s="1"/>
      <c r="K344" s="3"/>
      <c r="L344" s="3"/>
    </row>
    <row r="345" spans="1:12" x14ac:dyDescent="0.3">
      <c r="A345" s="7" t="s">
        <v>464</v>
      </c>
      <c r="B345" s="8">
        <v>44928</v>
      </c>
      <c r="C345" s="9">
        <v>0.69236111111111109</v>
      </c>
      <c r="D345" s="10">
        <v>62.92</v>
      </c>
      <c r="E345" s="10" t="s">
        <v>6</v>
      </c>
      <c r="F345" s="7">
        <v>0</v>
      </c>
      <c r="I345" s="2"/>
      <c r="J345" s="1"/>
      <c r="K345" s="3"/>
      <c r="L345" s="3"/>
    </row>
    <row r="346" spans="1:12" x14ac:dyDescent="0.3">
      <c r="A346" s="7" t="s">
        <v>495</v>
      </c>
      <c r="B346" s="8">
        <v>44928</v>
      </c>
      <c r="C346" s="9">
        <v>0.69305555555555554</v>
      </c>
      <c r="D346" s="10">
        <v>110.4</v>
      </c>
      <c r="E346" s="10" t="s">
        <v>6</v>
      </c>
      <c r="F346" s="7">
        <v>1</v>
      </c>
      <c r="I346" s="2"/>
      <c r="J346" s="1"/>
      <c r="K346" s="3"/>
      <c r="L346" s="3"/>
    </row>
    <row r="347" spans="1:12" x14ac:dyDescent="0.3">
      <c r="A347" s="7" t="s">
        <v>105</v>
      </c>
      <c r="B347" s="8">
        <v>44928</v>
      </c>
      <c r="C347" s="9">
        <v>0.69444444444444453</v>
      </c>
      <c r="D347" s="10">
        <v>61.95</v>
      </c>
      <c r="E347" s="10" t="s">
        <v>9</v>
      </c>
      <c r="F347" s="7">
        <v>0</v>
      </c>
      <c r="I347" s="2"/>
      <c r="J347" s="1"/>
      <c r="K347" s="3"/>
      <c r="L347" s="3"/>
    </row>
    <row r="348" spans="1:12" x14ac:dyDescent="0.3">
      <c r="A348" s="7" t="s">
        <v>460</v>
      </c>
      <c r="B348" s="8">
        <v>44927</v>
      </c>
      <c r="C348" s="9">
        <v>0.69513888888888886</v>
      </c>
      <c r="D348" s="10">
        <v>60.97</v>
      </c>
      <c r="E348" s="10" t="s">
        <v>7</v>
      </c>
      <c r="F348" s="7">
        <v>0</v>
      </c>
      <c r="I348" s="2"/>
      <c r="J348" s="1"/>
      <c r="K348" s="3"/>
      <c r="L348" s="3"/>
    </row>
    <row r="349" spans="1:12" x14ac:dyDescent="0.3">
      <c r="A349" s="7" t="s">
        <v>459</v>
      </c>
      <c r="B349" s="8">
        <v>44928</v>
      </c>
      <c r="C349" s="9">
        <v>0.6958333333333333</v>
      </c>
      <c r="D349" s="10">
        <v>40.42</v>
      </c>
      <c r="E349" s="10" t="s">
        <v>6</v>
      </c>
      <c r="F349" s="7">
        <v>0</v>
      </c>
      <c r="I349" s="2"/>
      <c r="J349" s="1"/>
      <c r="K349" s="3"/>
      <c r="L349" s="3"/>
    </row>
    <row r="350" spans="1:12" x14ac:dyDescent="0.3">
      <c r="A350" s="7" t="s">
        <v>135</v>
      </c>
      <c r="B350" s="8">
        <v>44929</v>
      </c>
      <c r="C350" s="9">
        <v>0.69652777777777775</v>
      </c>
      <c r="D350" s="10">
        <v>37.130000000000003</v>
      </c>
      <c r="E350" s="10" t="s">
        <v>6</v>
      </c>
      <c r="F350" s="7">
        <v>0</v>
      </c>
      <c r="I350" s="2"/>
      <c r="J350" s="1"/>
      <c r="K350" s="3"/>
      <c r="L350" s="3"/>
    </row>
    <row r="351" spans="1:12" x14ac:dyDescent="0.3">
      <c r="A351" s="7" t="s">
        <v>21</v>
      </c>
      <c r="B351" s="8">
        <v>44927</v>
      </c>
      <c r="C351" s="9">
        <v>0.6972222222222223</v>
      </c>
      <c r="D351" s="10">
        <v>52.47</v>
      </c>
      <c r="E351" s="10" t="s">
        <v>6</v>
      </c>
      <c r="F351" s="7">
        <v>0</v>
      </c>
      <c r="I351" s="2"/>
      <c r="J351" s="1"/>
      <c r="K351" s="3"/>
      <c r="L351" s="3"/>
    </row>
    <row r="352" spans="1:12" x14ac:dyDescent="0.3">
      <c r="A352" s="7" t="s">
        <v>370</v>
      </c>
      <c r="B352" s="8">
        <v>44927</v>
      </c>
      <c r="C352" s="9">
        <v>0.6972222222222223</v>
      </c>
      <c r="D352" s="10">
        <v>70.02</v>
      </c>
      <c r="E352" s="10" t="s">
        <v>6</v>
      </c>
      <c r="F352" s="7">
        <v>0</v>
      </c>
      <c r="I352" s="2"/>
      <c r="J352" s="1"/>
      <c r="K352" s="3"/>
      <c r="L352" s="3"/>
    </row>
    <row r="353" spans="1:12" x14ac:dyDescent="0.3">
      <c r="A353" s="7" t="s">
        <v>247</v>
      </c>
      <c r="B353" s="8">
        <v>44929</v>
      </c>
      <c r="C353" s="9">
        <v>0.6972222222222223</v>
      </c>
      <c r="D353" s="10">
        <v>98.91</v>
      </c>
      <c r="E353" s="10" t="s">
        <v>6</v>
      </c>
      <c r="F353" s="7">
        <v>1</v>
      </c>
      <c r="I353" s="2"/>
      <c r="J353" s="1"/>
      <c r="K353" s="3"/>
      <c r="L353" s="3"/>
    </row>
    <row r="354" spans="1:12" x14ac:dyDescent="0.3">
      <c r="A354" s="7" t="s">
        <v>310</v>
      </c>
      <c r="B354" s="8">
        <v>44929</v>
      </c>
      <c r="C354" s="9">
        <v>0.6972222222222223</v>
      </c>
      <c r="D354" s="10">
        <v>96.19</v>
      </c>
      <c r="E354" s="10" t="s">
        <v>6</v>
      </c>
      <c r="F354" s="7">
        <v>1</v>
      </c>
      <c r="I354" s="2"/>
      <c r="J354" s="1"/>
      <c r="K354" s="3"/>
      <c r="L354" s="3"/>
    </row>
    <row r="355" spans="1:12" x14ac:dyDescent="0.3">
      <c r="A355" s="7" t="s">
        <v>251</v>
      </c>
      <c r="B355" s="8">
        <v>44929</v>
      </c>
      <c r="C355" s="9">
        <v>0.69861111111111107</v>
      </c>
      <c r="D355" s="10">
        <v>90.81</v>
      </c>
      <c r="E355" s="10" t="s">
        <v>6</v>
      </c>
      <c r="F355" s="7">
        <v>0</v>
      </c>
      <c r="I355" s="2"/>
      <c r="J355" s="1"/>
      <c r="K355" s="3"/>
      <c r="L355" s="3"/>
    </row>
    <row r="356" spans="1:12" x14ac:dyDescent="0.3">
      <c r="A356" s="7" t="s">
        <v>383</v>
      </c>
      <c r="B356" s="8">
        <v>44927</v>
      </c>
      <c r="C356" s="9">
        <v>0.69930555555555562</v>
      </c>
      <c r="D356" s="10">
        <v>38.72</v>
      </c>
      <c r="E356" s="10" t="s">
        <v>6</v>
      </c>
      <c r="F356" s="7">
        <v>0</v>
      </c>
      <c r="I356" s="2"/>
      <c r="J356" s="1"/>
      <c r="K356" s="3"/>
      <c r="L356" s="3"/>
    </row>
    <row r="357" spans="1:12" x14ac:dyDescent="0.3">
      <c r="A357" s="7" t="s">
        <v>222</v>
      </c>
      <c r="B357" s="8">
        <v>44928</v>
      </c>
      <c r="C357" s="9">
        <v>0.69930555555555562</v>
      </c>
      <c r="D357" s="10">
        <v>38.07</v>
      </c>
      <c r="E357" s="10" t="s">
        <v>6</v>
      </c>
      <c r="F357" s="7">
        <v>0</v>
      </c>
      <c r="I357" s="2"/>
      <c r="J357" s="1"/>
      <c r="K357" s="3"/>
      <c r="L357" s="3"/>
    </row>
    <row r="358" spans="1:12" x14ac:dyDescent="0.3">
      <c r="A358" s="7" t="s">
        <v>102</v>
      </c>
      <c r="B358" s="8">
        <v>44927</v>
      </c>
      <c r="C358" s="9">
        <v>0.70000000000000007</v>
      </c>
      <c r="D358" s="10">
        <v>54.15</v>
      </c>
      <c r="E358" s="10" t="s">
        <v>6</v>
      </c>
      <c r="F358" s="7">
        <v>0</v>
      </c>
      <c r="I358" s="2"/>
      <c r="J358" s="1"/>
      <c r="K358" s="3"/>
      <c r="L358" s="3"/>
    </row>
    <row r="359" spans="1:12" x14ac:dyDescent="0.3">
      <c r="A359" s="7" t="s">
        <v>252</v>
      </c>
      <c r="B359" s="8">
        <v>44927</v>
      </c>
      <c r="C359" s="9">
        <v>0.70000000000000007</v>
      </c>
      <c r="D359" s="10">
        <v>74.88</v>
      </c>
      <c r="E359" s="10" t="s">
        <v>6</v>
      </c>
      <c r="F359" s="7">
        <v>1</v>
      </c>
      <c r="I359" s="2"/>
      <c r="J359" s="1"/>
      <c r="K359" s="3"/>
      <c r="L359" s="3"/>
    </row>
    <row r="360" spans="1:12" x14ac:dyDescent="0.3">
      <c r="A360" s="7" t="s">
        <v>163</v>
      </c>
      <c r="B360" s="8">
        <v>44929</v>
      </c>
      <c r="C360" s="9">
        <v>0.7006944444444444</v>
      </c>
      <c r="D360" s="10">
        <v>103.61</v>
      </c>
      <c r="E360" s="10" t="s">
        <v>8</v>
      </c>
      <c r="F360" s="7">
        <v>1</v>
      </c>
      <c r="I360" s="2"/>
      <c r="J360" s="1"/>
      <c r="K360" s="3"/>
      <c r="L360" s="3"/>
    </row>
    <row r="361" spans="1:12" x14ac:dyDescent="0.3">
      <c r="A361" s="7" t="s">
        <v>234</v>
      </c>
      <c r="B361" s="8">
        <v>44929</v>
      </c>
      <c r="C361" s="9">
        <v>0.7006944444444444</v>
      </c>
      <c r="D361" s="10">
        <v>102.29</v>
      </c>
      <c r="E361" s="10" t="s">
        <v>6</v>
      </c>
      <c r="F361" s="7">
        <v>0</v>
      </c>
      <c r="I361" s="2"/>
      <c r="J361" s="1"/>
      <c r="K361" s="3"/>
      <c r="L361" s="3"/>
    </row>
    <row r="362" spans="1:12" x14ac:dyDescent="0.3">
      <c r="A362" s="7" t="s">
        <v>316</v>
      </c>
      <c r="B362" s="8">
        <v>44929</v>
      </c>
      <c r="C362" s="9">
        <v>0.70138888888888884</v>
      </c>
      <c r="D362" s="10">
        <v>74.78</v>
      </c>
      <c r="E362" s="10" t="s">
        <v>6</v>
      </c>
      <c r="F362" s="7">
        <v>0</v>
      </c>
      <c r="I362" s="2"/>
      <c r="J362" s="1"/>
      <c r="K362" s="3"/>
      <c r="L362" s="3"/>
    </row>
    <row r="363" spans="1:12" x14ac:dyDescent="0.3">
      <c r="A363" s="7" t="s">
        <v>146</v>
      </c>
      <c r="B363" s="8">
        <v>44927</v>
      </c>
      <c r="C363" s="9">
        <v>0.70277777777777783</v>
      </c>
      <c r="D363" s="10">
        <v>66.569999999999993</v>
      </c>
      <c r="E363" s="10" t="s">
        <v>6</v>
      </c>
      <c r="F363" s="7">
        <v>0</v>
      </c>
      <c r="I363" s="2"/>
      <c r="J363" s="1"/>
      <c r="K363" s="3"/>
      <c r="L363" s="3"/>
    </row>
    <row r="364" spans="1:12" x14ac:dyDescent="0.3">
      <c r="A364" s="7" t="s">
        <v>92</v>
      </c>
      <c r="B364" s="8">
        <v>44927</v>
      </c>
      <c r="C364" s="9">
        <v>0.70347222222222217</v>
      </c>
      <c r="D364" s="10">
        <v>70.56</v>
      </c>
      <c r="E364" s="10" t="s">
        <v>7</v>
      </c>
      <c r="F364" s="7">
        <v>0</v>
      </c>
      <c r="I364" s="2"/>
      <c r="J364" s="1"/>
      <c r="K364" s="3"/>
      <c r="L364" s="3"/>
    </row>
    <row r="365" spans="1:12" x14ac:dyDescent="0.3">
      <c r="A365" s="7" t="s">
        <v>182</v>
      </c>
      <c r="B365" s="8">
        <v>44927</v>
      </c>
      <c r="C365" s="9">
        <v>0.70347222222222217</v>
      </c>
      <c r="D365" s="10">
        <v>38.049999999999997</v>
      </c>
      <c r="E365" s="10" t="s">
        <v>8</v>
      </c>
      <c r="F365" s="7">
        <v>0</v>
      </c>
      <c r="I365" s="2"/>
      <c r="J365" s="1"/>
      <c r="K365" s="3"/>
      <c r="L365" s="3"/>
    </row>
    <row r="366" spans="1:12" x14ac:dyDescent="0.3">
      <c r="A366" s="7" t="s">
        <v>217</v>
      </c>
      <c r="B366" s="8">
        <v>44929</v>
      </c>
      <c r="C366" s="9">
        <v>0.70416666666666661</v>
      </c>
      <c r="D366" s="10">
        <v>91.75</v>
      </c>
      <c r="E366" s="10" t="s">
        <v>7</v>
      </c>
      <c r="F366" s="7">
        <v>1</v>
      </c>
      <c r="I366" s="2"/>
      <c r="J366" s="1"/>
      <c r="K366" s="3"/>
      <c r="L366" s="3"/>
    </row>
    <row r="367" spans="1:12" x14ac:dyDescent="0.3">
      <c r="A367" s="7" t="s">
        <v>212</v>
      </c>
      <c r="B367" s="8">
        <v>44927</v>
      </c>
      <c r="C367" s="9">
        <v>0.7055555555555556</v>
      </c>
      <c r="D367" s="10">
        <v>53.49</v>
      </c>
      <c r="E367" s="10" t="s">
        <v>9</v>
      </c>
      <c r="F367" s="7">
        <v>0</v>
      </c>
      <c r="I367" s="2"/>
      <c r="J367" s="1"/>
      <c r="K367" s="3"/>
      <c r="L367" s="3"/>
    </row>
    <row r="368" spans="1:12" x14ac:dyDescent="0.3">
      <c r="A368" s="7" t="s">
        <v>350</v>
      </c>
      <c r="B368" s="8">
        <v>44928</v>
      </c>
      <c r="C368" s="9">
        <v>0.70624999999999993</v>
      </c>
      <c r="D368" s="10">
        <v>69.95</v>
      </c>
      <c r="E368" s="10" t="s">
        <v>6</v>
      </c>
      <c r="F368" s="7">
        <v>0</v>
      </c>
      <c r="I368" s="2"/>
      <c r="J368" s="1"/>
      <c r="K368" s="3"/>
      <c r="L368" s="3"/>
    </row>
    <row r="369" spans="1:12" x14ac:dyDescent="0.3">
      <c r="A369" s="7" t="s">
        <v>218</v>
      </c>
      <c r="B369" s="8">
        <v>44929</v>
      </c>
      <c r="C369" s="9">
        <v>0.70624999999999993</v>
      </c>
      <c r="D369" s="10">
        <v>77.06</v>
      </c>
      <c r="E369" s="10" t="s">
        <v>9</v>
      </c>
      <c r="F369" s="7">
        <v>1</v>
      </c>
      <c r="I369" s="2"/>
      <c r="J369" s="1"/>
      <c r="K369" s="3"/>
      <c r="L369" s="3"/>
    </row>
    <row r="370" spans="1:12" x14ac:dyDescent="0.3">
      <c r="A370" s="7" t="s">
        <v>269</v>
      </c>
      <c r="B370" s="8">
        <v>44928</v>
      </c>
      <c r="C370" s="9">
        <v>0.70833333333333337</v>
      </c>
      <c r="D370" s="10">
        <v>76.44</v>
      </c>
      <c r="E370" s="10" t="s">
        <v>7</v>
      </c>
      <c r="F370" s="7">
        <v>1</v>
      </c>
      <c r="I370" s="2"/>
      <c r="J370" s="1"/>
      <c r="K370" s="3"/>
      <c r="L370" s="3"/>
    </row>
    <row r="371" spans="1:12" x14ac:dyDescent="0.3">
      <c r="A371" s="7" t="s">
        <v>458</v>
      </c>
      <c r="B371" s="8">
        <v>44927</v>
      </c>
      <c r="C371" s="9">
        <v>0.7090277777777777</v>
      </c>
      <c r="D371" s="10">
        <v>60.21</v>
      </c>
      <c r="E371" s="10" t="s">
        <v>9</v>
      </c>
      <c r="F371" s="7">
        <v>0</v>
      </c>
      <c r="I371" s="2"/>
      <c r="J371" s="1"/>
      <c r="K371" s="3"/>
      <c r="L371" s="3"/>
    </row>
    <row r="372" spans="1:12" x14ac:dyDescent="0.3">
      <c r="A372" s="7" t="s">
        <v>331</v>
      </c>
      <c r="B372" s="8">
        <v>44928</v>
      </c>
      <c r="C372" s="9">
        <v>0.7090277777777777</v>
      </c>
      <c r="D372" s="10">
        <v>94.13</v>
      </c>
      <c r="E372" s="10" t="s">
        <v>6</v>
      </c>
      <c r="F372" s="7">
        <v>1</v>
      </c>
      <c r="I372" s="2"/>
      <c r="J372" s="1"/>
      <c r="K372" s="3"/>
      <c r="L372" s="3"/>
    </row>
    <row r="373" spans="1:12" x14ac:dyDescent="0.3">
      <c r="A373" s="7" t="s">
        <v>231</v>
      </c>
      <c r="B373" s="8">
        <v>44928</v>
      </c>
      <c r="C373" s="9">
        <v>0.7104166666666667</v>
      </c>
      <c r="D373" s="10">
        <v>96.23</v>
      </c>
      <c r="E373" s="10" t="s">
        <v>6</v>
      </c>
      <c r="F373" s="7">
        <v>1</v>
      </c>
      <c r="I373" s="2"/>
      <c r="J373" s="1"/>
      <c r="K373" s="3"/>
      <c r="L373" s="3"/>
    </row>
    <row r="374" spans="1:12" x14ac:dyDescent="0.3">
      <c r="A374" s="7" t="s">
        <v>107</v>
      </c>
      <c r="B374" s="8">
        <v>44928</v>
      </c>
      <c r="C374" s="9">
        <v>0.71180555555555547</v>
      </c>
      <c r="D374" s="10">
        <v>77.989999999999995</v>
      </c>
      <c r="E374" s="10" t="s">
        <v>6</v>
      </c>
      <c r="F374" s="7">
        <v>0</v>
      </c>
      <c r="I374" s="2"/>
      <c r="J374" s="1"/>
      <c r="K374" s="3"/>
      <c r="L374" s="3"/>
    </row>
    <row r="375" spans="1:12" x14ac:dyDescent="0.3">
      <c r="A375" s="7" t="s">
        <v>481</v>
      </c>
      <c r="B375" s="8">
        <v>44927</v>
      </c>
      <c r="C375" s="9">
        <v>0.71319444444444446</v>
      </c>
      <c r="D375" s="10">
        <v>67.3</v>
      </c>
      <c r="E375" s="10" t="s">
        <v>6</v>
      </c>
      <c r="F375" s="7">
        <v>0</v>
      </c>
      <c r="I375" s="2"/>
      <c r="J375" s="1"/>
      <c r="K375" s="3"/>
      <c r="L375" s="3"/>
    </row>
    <row r="376" spans="1:12" x14ac:dyDescent="0.3">
      <c r="A376" s="7" t="s">
        <v>461</v>
      </c>
      <c r="B376" s="8">
        <v>44929</v>
      </c>
      <c r="C376" s="9">
        <v>0.71319444444444446</v>
      </c>
      <c r="D376" s="10">
        <v>127.53</v>
      </c>
      <c r="E376" s="10" t="s">
        <v>7</v>
      </c>
      <c r="F376" s="7">
        <v>1</v>
      </c>
      <c r="I376" s="2"/>
      <c r="J376" s="1"/>
      <c r="K376" s="3"/>
      <c r="L376" s="3"/>
    </row>
    <row r="377" spans="1:12" x14ac:dyDescent="0.3">
      <c r="A377" s="7" t="s">
        <v>168</v>
      </c>
      <c r="B377" s="8">
        <v>44928</v>
      </c>
      <c r="C377" s="9">
        <v>0.71527777777777779</v>
      </c>
      <c r="D377" s="10">
        <v>75.88</v>
      </c>
      <c r="E377" s="10" t="s">
        <v>9</v>
      </c>
      <c r="F377" s="7">
        <v>0</v>
      </c>
      <c r="I377" s="2"/>
      <c r="J377" s="1"/>
      <c r="K377" s="3"/>
      <c r="L377" s="3"/>
    </row>
    <row r="378" spans="1:12" x14ac:dyDescent="0.3">
      <c r="A378" s="7" t="s">
        <v>397</v>
      </c>
      <c r="B378" s="8">
        <v>44927</v>
      </c>
      <c r="C378" s="9">
        <v>0.71597222222222223</v>
      </c>
      <c r="D378" s="10">
        <v>41.95</v>
      </c>
      <c r="E378" s="10" t="s">
        <v>6</v>
      </c>
      <c r="F378" s="7">
        <v>0</v>
      </c>
      <c r="I378" s="2"/>
      <c r="J378" s="1"/>
      <c r="K378" s="3"/>
      <c r="L378" s="3"/>
    </row>
    <row r="379" spans="1:12" x14ac:dyDescent="0.3">
      <c r="A379" s="7" t="s">
        <v>404</v>
      </c>
      <c r="B379" s="8">
        <v>44927</v>
      </c>
      <c r="C379" s="9">
        <v>0.71597222222222223</v>
      </c>
      <c r="D379" s="10">
        <v>42.02</v>
      </c>
      <c r="E379" s="10" t="s">
        <v>6</v>
      </c>
      <c r="F379" s="7">
        <v>0</v>
      </c>
      <c r="I379" s="2"/>
      <c r="J379" s="1"/>
      <c r="K379" s="3"/>
      <c r="L379" s="3"/>
    </row>
    <row r="380" spans="1:12" x14ac:dyDescent="0.3">
      <c r="A380" s="7" t="s">
        <v>400</v>
      </c>
      <c r="B380" s="8">
        <v>44929</v>
      </c>
      <c r="C380" s="9">
        <v>0.71875</v>
      </c>
      <c r="D380" s="10">
        <v>42.46</v>
      </c>
      <c r="E380" s="10" t="s">
        <v>6</v>
      </c>
      <c r="F380" s="7">
        <v>0</v>
      </c>
      <c r="I380" s="2"/>
      <c r="J380" s="1"/>
      <c r="K380" s="3"/>
      <c r="L380" s="3"/>
    </row>
    <row r="381" spans="1:12" x14ac:dyDescent="0.3">
      <c r="A381" s="7" t="s">
        <v>315</v>
      </c>
      <c r="B381" s="8">
        <v>44929</v>
      </c>
      <c r="C381" s="9">
        <v>0.72013888888888899</v>
      </c>
      <c r="D381" s="10">
        <v>43.77</v>
      </c>
      <c r="E381" s="10" t="s">
        <v>7</v>
      </c>
      <c r="F381" s="7">
        <v>0</v>
      </c>
      <c r="I381" s="2"/>
      <c r="J381" s="1"/>
      <c r="K381" s="3"/>
      <c r="L381" s="3"/>
    </row>
    <row r="382" spans="1:12" x14ac:dyDescent="0.3">
      <c r="A382" s="7" t="s">
        <v>438</v>
      </c>
      <c r="B382" s="8">
        <v>44928</v>
      </c>
      <c r="C382" s="9">
        <v>0.72083333333333333</v>
      </c>
      <c r="D382" s="10">
        <v>77.8</v>
      </c>
      <c r="E382" s="10" t="s">
        <v>6</v>
      </c>
      <c r="F382" s="7">
        <v>0</v>
      </c>
      <c r="I382" s="2"/>
      <c r="J382" s="1"/>
      <c r="K382" s="3"/>
      <c r="L382" s="3"/>
    </row>
    <row r="383" spans="1:12" x14ac:dyDescent="0.3">
      <c r="A383" s="7" t="s">
        <v>72</v>
      </c>
      <c r="B383" s="8">
        <v>44928</v>
      </c>
      <c r="C383" s="9">
        <v>0.72152777777777777</v>
      </c>
      <c r="D383" s="10">
        <v>50.97</v>
      </c>
      <c r="E383" s="10" t="s">
        <v>6</v>
      </c>
      <c r="F383" s="7">
        <v>1</v>
      </c>
      <c r="I383" s="2"/>
      <c r="J383" s="1"/>
      <c r="K383" s="3"/>
      <c r="L383" s="3"/>
    </row>
    <row r="384" spans="1:12" x14ac:dyDescent="0.3">
      <c r="A384" s="7" t="s">
        <v>362</v>
      </c>
      <c r="B384" s="8">
        <v>44928</v>
      </c>
      <c r="C384" s="9">
        <v>0.72152777777777777</v>
      </c>
      <c r="D384" s="10">
        <v>74.989999999999995</v>
      </c>
      <c r="E384" s="10" t="s">
        <v>6</v>
      </c>
      <c r="F384" s="7">
        <v>0</v>
      </c>
      <c r="I384" s="2"/>
      <c r="J384" s="1"/>
      <c r="K384" s="3"/>
      <c r="L384" s="3"/>
    </row>
    <row r="385" spans="1:12" x14ac:dyDescent="0.3">
      <c r="A385" s="7" t="s">
        <v>388</v>
      </c>
      <c r="B385" s="8">
        <v>44929</v>
      </c>
      <c r="C385" s="9">
        <v>0.72152777777777777</v>
      </c>
      <c r="D385" s="10">
        <v>89.94</v>
      </c>
      <c r="E385" s="10" t="s">
        <v>6</v>
      </c>
      <c r="F385" s="7">
        <v>0</v>
      </c>
      <c r="I385" s="2"/>
      <c r="J385" s="1"/>
      <c r="K385" s="3"/>
      <c r="L385" s="3"/>
    </row>
    <row r="386" spans="1:12" x14ac:dyDescent="0.3">
      <c r="A386" s="7" t="s">
        <v>484</v>
      </c>
      <c r="B386" s="8">
        <v>44929</v>
      </c>
      <c r="C386" s="9">
        <v>0.72361111111111109</v>
      </c>
      <c r="D386" s="10">
        <v>84.48</v>
      </c>
      <c r="E386" s="10" t="s">
        <v>8</v>
      </c>
      <c r="F386" s="7">
        <v>0</v>
      </c>
      <c r="I386" s="2"/>
      <c r="J386" s="1"/>
      <c r="K386" s="3"/>
      <c r="L386" s="3"/>
    </row>
    <row r="387" spans="1:12" x14ac:dyDescent="0.3">
      <c r="A387" s="7" t="s">
        <v>180</v>
      </c>
      <c r="B387" s="8">
        <v>44929</v>
      </c>
      <c r="C387" s="9">
        <v>0.72430555555555554</v>
      </c>
      <c r="D387" s="10">
        <v>58.86</v>
      </c>
      <c r="E387" s="10" t="s">
        <v>6</v>
      </c>
      <c r="F387" s="7">
        <v>1</v>
      </c>
      <c r="I387" s="2"/>
      <c r="J387" s="1"/>
      <c r="K387" s="3"/>
      <c r="L387" s="3"/>
    </row>
    <row r="388" spans="1:12" x14ac:dyDescent="0.3">
      <c r="A388" s="7" t="s">
        <v>312</v>
      </c>
      <c r="B388" s="8">
        <v>44928</v>
      </c>
      <c r="C388" s="9">
        <v>0.72777777777777775</v>
      </c>
      <c r="D388" s="10">
        <v>63.12</v>
      </c>
      <c r="E388" s="10" t="s">
        <v>7</v>
      </c>
      <c r="F388" s="7">
        <v>0</v>
      </c>
      <c r="I388" s="2"/>
      <c r="J388" s="1"/>
      <c r="K388" s="3"/>
      <c r="L388" s="3"/>
    </row>
    <row r="389" spans="1:12" x14ac:dyDescent="0.3">
      <c r="A389" s="7" t="s">
        <v>289</v>
      </c>
      <c r="B389" s="8">
        <v>44929</v>
      </c>
      <c r="C389" s="9">
        <v>0.72777777777777775</v>
      </c>
      <c r="D389" s="10">
        <v>37.58</v>
      </c>
      <c r="E389" s="10" t="s">
        <v>6</v>
      </c>
      <c r="F389" s="7">
        <v>1</v>
      </c>
      <c r="I389" s="2"/>
      <c r="J389" s="1"/>
      <c r="K389" s="3"/>
      <c r="L389" s="3"/>
    </row>
    <row r="390" spans="1:12" x14ac:dyDescent="0.3">
      <c r="A390" s="7" t="s">
        <v>351</v>
      </c>
      <c r="B390" s="8">
        <v>44927</v>
      </c>
      <c r="C390" s="9">
        <v>0.72986111111111107</v>
      </c>
      <c r="D390" s="10">
        <v>98.01</v>
      </c>
      <c r="E390" s="10" t="s">
        <v>7</v>
      </c>
      <c r="F390" s="7">
        <v>1</v>
      </c>
      <c r="I390" s="2"/>
      <c r="J390" s="1"/>
      <c r="K390" s="3"/>
      <c r="L390" s="3"/>
    </row>
    <row r="391" spans="1:12" x14ac:dyDescent="0.3">
      <c r="A391" s="7" t="s">
        <v>433</v>
      </c>
      <c r="B391" s="8">
        <v>44929</v>
      </c>
      <c r="C391" s="9">
        <v>0.72986111111111107</v>
      </c>
      <c r="D391" s="10">
        <v>62.8</v>
      </c>
      <c r="E391" s="10" t="s">
        <v>6</v>
      </c>
      <c r="F391" s="7">
        <v>0</v>
      </c>
      <c r="I391" s="2"/>
      <c r="J391" s="1"/>
      <c r="K391" s="3"/>
      <c r="L391" s="3"/>
    </row>
    <row r="392" spans="1:12" x14ac:dyDescent="0.3">
      <c r="A392" s="7" t="s">
        <v>274</v>
      </c>
      <c r="B392" s="8">
        <v>44929</v>
      </c>
      <c r="C392" s="9">
        <v>0.73125000000000007</v>
      </c>
      <c r="D392" s="10">
        <v>61.91</v>
      </c>
      <c r="E392" s="10" t="s">
        <v>6</v>
      </c>
      <c r="F392" s="7">
        <v>0</v>
      </c>
      <c r="I392" s="2"/>
      <c r="J392" s="1"/>
      <c r="K392" s="3"/>
      <c r="L392" s="3"/>
    </row>
    <row r="393" spans="1:12" x14ac:dyDescent="0.3">
      <c r="A393" s="7" t="s">
        <v>357</v>
      </c>
      <c r="B393" s="8">
        <v>44927</v>
      </c>
      <c r="C393" s="9">
        <v>0.73263888888888884</v>
      </c>
      <c r="D393" s="10">
        <v>128.69999999999999</v>
      </c>
      <c r="E393" s="10" t="s">
        <v>9</v>
      </c>
      <c r="F393" s="7">
        <v>0</v>
      </c>
      <c r="I393" s="2"/>
      <c r="J393" s="1"/>
      <c r="K393" s="3"/>
      <c r="L393" s="3"/>
    </row>
    <row r="394" spans="1:12" x14ac:dyDescent="0.3">
      <c r="A394" s="7" t="s">
        <v>466</v>
      </c>
      <c r="B394" s="8">
        <v>44927</v>
      </c>
      <c r="C394" s="9">
        <v>0.73263888888888884</v>
      </c>
      <c r="D394" s="10">
        <v>37.229999999999997</v>
      </c>
      <c r="E394" s="10" t="s">
        <v>8</v>
      </c>
      <c r="F394" s="7">
        <v>1</v>
      </c>
      <c r="I394" s="2"/>
      <c r="J394" s="1"/>
      <c r="K394" s="3"/>
      <c r="L394" s="3"/>
    </row>
    <row r="395" spans="1:12" x14ac:dyDescent="0.3">
      <c r="A395" s="7" t="s">
        <v>448</v>
      </c>
      <c r="B395" s="8">
        <v>44928</v>
      </c>
      <c r="C395" s="9">
        <v>0.73402777777777783</v>
      </c>
      <c r="D395" s="10">
        <v>85.27</v>
      </c>
      <c r="E395" s="10" t="s">
        <v>9</v>
      </c>
      <c r="F395" s="7">
        <v>0</v>
      </c>
      <c r="I395" s="2"/>
      <c r="J395" s="1"/>
      <c r="K395" s="3"/>
      <c r="L395" s="3"/>
    </row>
    <row r="396" spans="1:12" x14ac:dyDescent="0.3">
      <c r="A396" s="7" t="s">
        <v>263</v>
      </c>
      <c r="B396" s="8">
        <v>44927</v>
      </c>
      <c r="C396" s="9">
        <v>0.73611111111111116</v>
      </c>
      <c r="D396" s="10">
        <v>72.78</v>
      </c>
      <c r="E396" s="10" t="s">
        <v>7</v>
      </c>
      <c r="F396" s="7">
        <v>0</v>
      </c>
      <c r="I396" s="2"/>
      <c r="J396" s="1"/>
      <c r="K396" s="3"/>
      <c r="L396" s="3"/>
    </row>
    <row r="397" spans="1:12" x14ac:dyDescent="0.3">
      <c r="A397" s="7" t="s">
        <v>491</v>
      </c>
      <c r="B397" s="8">
        <v>44929</v>
      </c>
      <c r="C397" s="9">
        <v>0.73958333333333337</v>
      </c>
      <c r="D397" s="10">
        <v>36.36</v>
      </c>
      <c r="E397" s="10" t="s">
        <v>6</v>
      </c>
      <c r="F397" s="7">
        <v>0</v>
      </c>
      <c r="I397" s="2"/>
      <c r="J397" s="1"/>
      <c r="K397" s="3"/>
      <c r="L397" s="3"/>
    </row>
    <row r="398" spans="1:12" x14ac:dyDescent="0.3">
      <c r="A398" s="7" t="s">
        <v>487</v>
      </c>
      <c r="B398" s="8">
        <v>44929</v>
      </c>
      <c r="C398" s="9">
        <v>0.74236111111111114</v>
      </c>
      <c r="D398" s="10">
        <v>42.59</v>
      </c>
      <c r="E398" s="10" t="s">
        <v>6</v>
      </c>
      <c r="F398" s="7">
        <v>0</v>
      </c>
      <c r="I398" s="2"/>
      <c r="J398" s="1"/>
      <c r="K398" s="3"/>
      <c r="L398" s="3"/>
    </row>
    <row r="399" spans="1:12" x14ac:dyDescent="0.3">
      <c r="A399" s="7" t="s">
        <v>319</v>
      </c>
      <c r="B399" s="8">
        <v>44927</v>
      </c>
      <c r="C399" s="9">
        <v>0.74305555555555547</v>
      </c>
      <c r="D399" s="10">
        <v>28.75</v>
      </c>
      <c r="E399" s="10" t="s">
        <v>8</v>
      </c>
      <c r="F399" s="7">
        <v>0</v>
      </c>
      <c r="I399" s="2"/>
      <c r="J399" s="1"/>
      <c r="K399" s="3"/>
      <c r="L399" s="3"/>
    </row>
    <row r="400" spans="1:12" x14ac:dyDescent="0.3">
      <c r="A400" s="7" t="s">
        <v>42</v>
      </c>
      <c r="B400" s="8">
        <v>44927</v>
      </c>
      <c r="C400" s="9">
        <v>0.74444444444444446</v>
      </c>
      <c r="D400" s="10">
        <v>64.14</v>
      </c>
      <c r="E400" s="10" t="s">
        <v>6</v>
      </c>
      <c r="F400" s="7">
        <v>0</v>
      </c>
      <c r="I400" s="2"/>
      <c r="J400" s="1"/>
      <c r="K400" s="3"/>
      <c r="L400" s="3"/>
    </row>
    <row r="401" spans="1:12" x14ac:dyDescent="0.3">
      <c r="A401" s="7" t="s">
        <v>373</v>
      </c>
      <c r="B401" s="8">
        <v>44927</v>
      </c>
      <c r="C401" s="9">
        <v>0.74444444444444446</v>
      </c>
      <c r="D401" s="10">
        <v>48.87</v>
      </c>
      <c r="E401" s="10" t="s">
        <v>7</v>
      </c>
      <c r="F401" s="7">
        <v>0</v>
      </c>
      <c r="I401" s="2"/>
      <c r="J401" s="1"/>
      <c r="K401" s="3"/>
      <c r="L401" s="3"/>
    </row>
    <row r="402" spans="1:12" x14ac:dyDescent="0.3">
      <c r="A402" s="7" t="s">
        <v>385</v>
      </c>
      <c r="B402" s="8">
        <v>44927</v>
      </c>
      <c r="C402" s="9">
        <v>0.75</v>
      </c>
      <c r="D402" s="10">
        <v>38.56</v>
      </c>
      <c r="E402" s="10" t="s">
        <v>7</v>
      </c>
      <c r="F402" s="7">
        <v>0</v>
      </c>
      <c r="I402" s="2"/>
      <c r="J402" s="1"/>
      <c r="K402" s="3"/>
      <c r="L402" s="3"/>
    </row>
    <row r="403" spans="1:12" x14ac:dyDescent="0.3">
      <c r="A403" s="7" t="s">
        <v>322</v>
      </c>
      <c r="B403" s="8">
        <v>44927</v>
      </c>
      <c r="C403" s="9">
        <v>0.75138888888888899</v>
      </c>
      <c r="D403" s="10">
        <v>73.680000000000007</v>
      </c>
      <c r="E403" s="10" t="s">
        <v>7</v>
      </c>
      <c r="F403" s="7">
        <v>0</v>
      </c>
      <c r="I403" s="2"/>
      <c r="J403" s="1"/>
      <c r="K403" s="3"/>
      <c r="L403" s="3"/>
    </row>
    <row r="404" spans="1:12" x14ac:dyDescent="0.3">
      <c r="A404" s="7" t="s">
        <v>395</v>
      </c>
      <c r="B404" s="8">
        <v>44929</v>
      </c>
      <c r="C404" s="9">
        <v>0.75208333333333333</v>
      </c>
      <c r="D404" s="10">
        <v>62.97</v>
      </c>
      <c r="E404" s="10" t="s">
        <v>6</v>
      </c>
      <c r="F404" s="7">
        <v>0</v>
      </c>
      <c r="I404" s="2"/>
      <c r="J404" s="1"/>
      <c r="K404" s="3"/>
      <c r="L404" s="3"/>
    </row>
    <row r="405" spans="1:12" x14ac:dyDescent="0.3">
      <c r="A405" s="7" t="s">
        <v>463</v>
      </c>
      <c r="B405" s="8">
        <v>44929</v>
      </c>
      <c r="C405" s="9">
        <v>0.75208333333333333</v>
      </c>
      <c r="D405" s="10">
        <v>69.47</v>
      </c>
      <c r="E405" s="10" t="s">
        <v>6</v>
      </c>
      <c r="F405" s="7">
        <v>0</v>
      </c>
      <c r="I405" s="2"/>
      <c r="J405" s="1"/>
      <c r="K405" s="3"/>
      <c r="L405" s="3"/>
    </row>
    <row r="406" spans="1:12" x14ac:dyDescent="0.3">
      <c r="A406" s="7" t="s">
        <v>473</v>
      </c>
      <c r="B406" s="8">
        <v>44928</v>
      </c>
      <c r="C406" s="9">
        <v>0.75277777777777777</v>
      </c>
      <c r="D406" s="10">
        <v>43.8</v>
      </c>
      <c r="E406" s="10" t="s">
        <v>9</v>
      </c>
      <c r="F406" s="7">
        <v>0</v>
      </c>
      <c r="I406" s="2"/>
      <c r="J406" s="1"/>
      <c r="K406" s="3"/>
      <c r="L406" s="3"/>
    </row>
    <row r="407" spans="1:12" x14ac:dyDescent="0.3">
      <c r="A407" s="7" t="s">
        <v>199</v>
      </c>
      <c r="B407" s="8">
        <v>44927</v>
      </c>
      <c r="C407" s="9">
        <v>0.75416666666666676</v>
      </c>
      <c r="D407" s="10">
        <v>90.73</v>
      </c>
      <c r="E407" s="10" t="s">
        <v>7</v>
      </c>
      <c r="F407" s="7">
        <v>0</v>
      </c>
      <c r="I407" s="2"/>
      <c r="J407" s="1"/>
      <c r="K407" s="3"/>
      <c r="L407" s="3"/>
    </row>
    <row r="408" spans="1:12" x14ac:dyDescent="0.3">
      <c r="A408" s="7" t="s">
        <v>284</v>
      </c>
      <c r="B408" s="8">
        <v>44927</v>
      </c>
      <c r="C408" s="9">
        <v>0.75555555555555554</v>
      </c>
      <c r="D408" s="10">
        <v>45.72</v>
      </c>
      <c r="E408" s="10" t="s">
        <v>6</v>
      </c>
      <c r="F408" s="7">
        <v>1</v>
      </c>
      <c r="I408" s="2"/>
      <c r="J408" s="1"/>
      <c r="K408" s="3"/>
      <c r="L408" s="3"/>
    </row>
    <row r="409" spans="1:12" x14ac:dyDescent="0.3">
      <c r="A409" s="7" t="s">
        <v>353</v>
      </c>
      <c r="B409" s="8">
        <v>44929</v>
      </c>
      <c r="C409" s="9">
        <v>0.7583333333333333</v>
      </c>
      <c r="D409" s="10">
        <v>68.290000000000006</v>
      </c>
      <c r="E409" s="10" t="s">
        <v>6</v>
      </c>
      <c r="F409" s="7">
        <v>0</v>
      </c>
      <c r="I409" s="2"/>
      <c r="J409" s="1"/>
      <c r="K409" s="3"/>
      <c r="L409" s="3"/>
    </row>
    <row r="410" spans="1:12" x14ac:dyDescent="0.3">
      <c r="A410" s="7" t="s">
        <v>240</v>
      </c>
      <c r="B410" s="8">
        <v>44928</v>
      </c>
      <c r="C410" s="9">
        <v>0.76111111111111107</v>
      </c>
      <c r="D410" s="10">
        <v>58.53</v>
      </c>
      <c r="E410" s="10" t="s">
        <v>7</v>
      </c>
      <c r="F410" s="7">
        <v>1</v>
      </c>
      <c r="I410" s="2"/>
      <c r="J410" s="1"/>
      <c r="K410" s="3"/>
      <c r="L410" s="3"/>
    </row>
    <row r="411" spans="1:12" x14ac:dyDescent="0.3">
      <c r="A411" s="7" t="s">
        <v>371</v>
      </c>
      <c r="B411" s="8">
        <v>44929</v>
      </c>
      <c r="C411" s="9">
        <v>0.76111111111111107</v>
      </c>
      <c r="D411" s="10">
        <v>75.95</v>
      </c>
      <c r="E411" s="10" t="s">
        <v>6</v>
      </c>
      <c r="F411" s="7">
        <v>0</v>
      </c>
      <c r="I411" s="2"/>
      <c r="J411" s="1"/>
      <c r="K411" s="3"/>
      <c r="L411" s="3"/>
    </row>
    <row r="412" spans="1:12" x14ac:dyDescent="0.3">
      <c r="A412" s="7" t="s">
        <v>386</v>
      </c>
      <c r="B412" s="8">
        <v>44928</v>
      </c>
      <c r="C412" s="9">
        <v>0.76388888888888884</v>
      </c>
      <c r="D412" s="10">
        <v>64.319999999999993</v>
      </c>
      <c r="E412" s="10" t="s">
        <v>6</v>
      </c>
      <c r="F412" s="7">
        <v>0</v>
      </c>
      <c r="I412" s="2"/>
      <c r="J412" s="1"/>
      <c r="K412" s="3"/>
      <c r="L412" s="3"/>
    </row>
    <row r="413" spans="1:12" x14ac:dyDescent="0.3">
      <c r="A413" s="7" t="s">
        <v>304</v>
      </c>
      <c r="B413" s="8">
        <v>44928</v>
      </c>
      <c r="C413" s="9">
        <v>0.76666666666666661</v>
      </c>
      <c r="D413" s="10">
        <v>66.22</v>
      </c>
      <c r="E413" s="10" t="s">
        <v>6</v>
      </c>
      <c r="F413" s="7">
        <v>0</v>
      </c>
      <c r="I413" s="2"/>
      <c r="J413" s="1"/>
      <c r="K413" s="3"/>
      <c r="L413" s="3"/>
    </row>
    <row r="414" spans="1:12" x14ac:dyDescent="0.3">
      <c r="A414" s="7" t="s">
        <v>109</v>
      </c>
      <c r="B414" s="8">
        <v>44928</v>
      </c>
      <c r="C414" s="9">
        <v>0.76736111111111116</v>
      </c>
      <c r="D414" s="10">
        <v>80.56</v>
      </c>
      <c r="E414" s="10" t="s">
        <v>7</v>
      </c>
      <c r="F414" s="7">
        <v>0</v>
      </c>
      <c r="I414" s="2"/>
      <c r="J414" s="1"/>
      <c r="K414" s="3"/>
      <c r="L414" s="3"/>
    </row>
    <row r="415" spans="1:12" x14ac:dyDescent="0.3">
      <c r="A415" s="7" t="s">
        <v>44</v>
      </c>
      <c r="B415" s="8">
        <v>44929</v>
      </c>
      <c r="C415" s="9">
        <v>0.7680555555555556</v>
      </c>
      <c r="D415" s="10">
        <v>117.09</v>
      </c>
      <c r="E415" s="10" t="s">
        <v>6</v>
      </c>
      <c r="F415" s="7">
        <v>1</v>
      </c>
      <c r="I415" s="2"/>
      <c r="J415" s="1"/>
      <c r="K415" s="3"/>
      <c r="L415" s="3"/>
    </row>
    <row r="416" spans="1:12" x14ac:dyDescent="0.3">
      <c r="A416" s="7" t="s">
        <v>104</v>
      </c>
      <c r="B416" s="8">
        <v>44929</v>
      </c>
      <c r="C416" s="9">
        <v>0.7680555555555556</v>
      </c>
      <c r="D416" s="10">
        <v>51.11</v>
      </c>
      <c r="E416" s="10" t="s">
        <v>6</v>
      </c>
      <c r="F416" s="7">
        <v>1</v>
      </c>
      <c r="I416" s="2"/>
      <c r="J416" s="1"/>
      <c r="K416" s="3"/>
      <c r="L416" s="3"/>
    </row>
    <row r="417" spans="1:12" x14ac:dyDescent="0.3">
      <c r="A417" s="7" t="s">
        <v>372</v>
      </c>
      <c r="B417" s="8">
        <v>44928</v>
      </c>
      <c r="C417" s="9">
        <v>0.76874999999999993</v>
      </c>
      <c r="D417" s="10">
        <v>72.67</v>
      </c>
      <c r="E417" s="10" t="s">
        <v>6</v>
      </c>
      <c r="F417" s="7">
        <v>1</v>
      </c>
      <c r="I417" s="2"/>
      <c r="J417" s="1"/>
      <c r="K417" s="3"/>
      <c r="L417" s="3"/>
    </row>
    <row r="418" spans="1:12" x14ac:dyDescent="0.3">
      <c r="A418" s="7" t="s">
        <v>406</v>
      </c>
      <c r="B418" s="8">
        <v>44927</v>
      </c>
      <c r="C418" s="9">
        <v>0.76944444444444438</v>
      </c>
      <c r="D418" s="10">
        <v>84.09</v>
      </c>
      <c r="E418" s="10" t="s">
        <v>7</v>
      </c>
      <c r="F418" s="7">
        <v>0</v>
      </c>
      <c r="I418" s="2"/>
      <c r="J418" s="1"/>
      <c r="K418" s="3"/>
      <c r="L418" s="3"/>
    </row>
    <row r="419" spans="1:12" x14ac:dyDescent="0.3">
      <c r="A419" s="7" t="s">
        <v>264</v>
      </c>
      <c r="B419" s="8">
        <v>44929</v>
      </c>
      <c r="C419" s="9">
        <v>0.77083333333333337</v>
      </c>
      <c r="D419" s="10">
        <v>90.06</v>
      </c>
      <c r="E419" s="10" t="s">
        <v>6</v>
      </c>
      <c r="F419" s="7">
        <v>0</v>
      </c>
      <c r="I419" s="2"/>
      <c r="J419" s="1"/>
      <c r="K419" s="3"/>
      <c r="L419" s="3"/>
    </row>
    <row r="420" spans="1:12" x14ac:dyDescent="0.3">
      <c r="A420" s="7" t="s">
        <v>286</v>
      </c>
      <c r="B420" s="8">
        <v>44927</v>
      </c>
      <c r="C420" s="9">
        <v>0.77222222222222225</v>
      </c>
      <c r="D420" s="10">
        <v>55.08</v>
      </c>
      <c r="E420" s="10" t="s">
        <v>8</v>
      </c>
      <c r="F420" s="7">
        <v>0</v>
      </c>
      <c r="I420" s="2"/>
      <c r="J420" s="1"/>
      <c r="K420" s="3"/>
      <c r="L420" s="3"/>
    </row>
    <row r="421" spans="1:12" x14ac:dyDescent="0.3">
      <c r="A421" s="7" t="s">
        <v>309</v>
      </c>
      <c r="B421" s="8">
        <v>44929</v>
      </c>
      <c r="C421" s="9">
        <v>0.7729166666666667</v>
      </c>
      <c r="D421" s="10">
        <v>64.55</v>
      </c>
      <c r="E421" s="10" t="s">
        <v>6</v>
      </c>
      <c r="F421" s="7">
        <v>0</v>
      </c>
      <c r="I421" s="2"/>
      <c r="J421" s="1"/>
      <c r="K421" s="3"/>
      <c r="L421" s="3"/>
    </row>
    <row r="422" spans="1:12" x14ac:dyDescent="0.3">
      <c r="A422" s="7" t="s">
        <v>81</v>
      </c>
      <c r="B422" s="8">
        <v>44927</v>
      </c>
      <c r="C422" s="9">
        <v>0.77500000000000002</v>
      </c>
      <c r="D422" s="10">
        <v>158.16</v>
      </c>
      <c r="E422" s="10" t="s">
        <v>6</v>
      </c>
      <c r="F422" s="7">
        <v>1</v>
      </c>
      <c r="I422" s="2"/>
      <c r="J422" s="1"/>
      <c r="K422" s="3"/>
      <c r="L422" s="3"/>
    </row>
    <row r="423" spans="1:12" x14ac:dyDescent="0.3">
      <c r="A423" s="7" t="s">
        <v>13</v>
      </c>
      <c r="B423" s="8">
        <v>44927</v>
      </c>
      <c r="C423" s="9">
        <v>0.77569444444444446</v>
      </c>
      <c r="D423" s="10">
        <v>43.78</v>
      </c>
      <c r="E423" s="10" t="s">
        <v>6</v>
      </c>
      <c r="F423" s="7">
        <v>1</v>
      </c>
      <c r="I423" s="2"/>
      <c r="J423" s="1"/>
      <c r="K423" s="3"/>
      <c r="L423" s="3"/>
    </row>
    <row r="424" spans="1:12" x14ac:dyDescent="0.3">
      <c r="A424" s="7" t="s">
        <v>181</v>
      </c>
      <c r="B424" s="8">
        <v>44927</v>
      </c>
      <c r="C424" s="9">
        <v>0.77638888888888891</v>
      </c>
      <c r="D424" s="10">
        <v>79.02</v>
      </c>
      <c r="E424" s="10" t="s">
        <v>8</v>
      </c>
      <c r="F424" s="7">
        <v>1</v>
      </c>
      <c r="I424" s="2"/>
      <c r="J424" s="1"/>
      <c r="K424" s="3"/>
      <c r="L424" s="3"/>
    </row>
    <row r="425" spans="1:12" x14ac:dyDescent="0.3">
      <c r="A425" s="7" t="s">
        <v>172</v>
      </c>
      <c r="B425" s="8">
        <v>44928</v>
      </c>
      <c r="C425" s="9">
        <v>0.77638888888888891</v>
      </c>
      <c r="D425" s="10">
        <v>50.95</v>
      </c>
      <c r="E425" s="10" t="s">
        <v>6</v>
      </c>
      <c r="F425" s="7">
        <v>0</v>
      </c>
      <c r="I425" s="2"/>
      <c r="J425" s="1"/>
      <c r="K425" s="3"/>
      <c r="L425" s="3"/>
    </row>
    <row r="426" spans="1:12" x14ac:dyDescent="0.3">
      <c r="A426" s="7" t="s">
        <v>455</v>
      </c>
      <c r="B426" s="8">
        <v>44927</v>
      </c>
      <c r="C426" s="9">
        <v>0.77708333333333324</v>
      </c>
      <c r="D426" s="10">
        <v>55.03</v>
      </c>
      <c r="E426" s="10" t="s">
        <v>6</v>
      </c>
      <c r="F426" s="7">
        <v>0</v>
      </c>
      <c r="I426" s="2"/>
      <c r="J426" s="1"/>
      <c r="K426" s="3"/>
      <c r="L426" s="3"/>
    </row>
    <row r="427" spans="1:12" x14ac:dyDescent="0.3">
      <c r="A427" s="7" t="s">
        <v>30</v>
      </c>
      <c r="B427" s="8">
        <v>44927</v>
      </c>
      <c r="C427" s="9">
        <v>0.78125</v>
      </c>
      <c r="D427" s="10">
        <v>67</v>
      </c>
      <c r="E427" s="10" t="s">
        <v>6</v>
      </c>
      <c r="F427" s="7">
        <v>0</v>
      </c>
      <c r="I427" s="2"/>
      <c r="J427" s="1"/>
      <c r="K427" s="3"/>
      <c r="L427" s="3"/>
    </row>
    <row r="428" spans="1:12" x14ac:dyDescent="0.3">
      <c r="A428" s="7" t="s">
        <v>307</v>
      </c>
      <c r="B428" s="8">
        <v>44929</v>
      </c>
      <c r="C428" s="9">
        <v>0.78125</v>
      </c>
      <c r="D428" s="10">
        <v>55.03</v>
      </c>
      <c r="E428" s="10" t="s">
        <v>8</v>
      </c>
      <c r="F428" s="7">
        <v>0</v>
      </c>
      <c r="I428" s="2"/>
      <c r="J428" s="1"/>
      <c r="K428" s="3"/>
      <c r="L428" s="3"/>
    </row>
    <row r="429" spans="1:12" x14ac:dyDescent="0.3">
      <c r="A429" s="7" t="s">
        <v>131</v>
      </c>
      <c r="B429" s="8">
        <v>44927</v>
      </c>
      <c r="C429" s="9">
        <v>0.78333333333333333</v>
      </c>
      <c r="D429" s="10">
        <v>54.78</v>
      </c>
      <c r="E429" s="10" t="s">
        <v>6</v>
      </c>
      <c r="F429" s="7">
        <v>0</v>
      </c>
      <c r="I429" s="2"/>
      <c r="J429" s="1"/>
      <c r="K429" s="3"/>
      <c r="L429" s="3"/>
    </row>
    <row r="430" spans="1:12" x14ac:dyDescent="0.3">
      <c r="A430" s="7" t="s">
        <v>38</v>
      </c>
      <c r="B430" s="8">
        <v>44929</v>
      </c>
      <c r="C430" s="9">
        <v>0.78541666666666676</v>
      </c>
      <c r="D430" s="10">
        <v>56.03</v>
      </c>
      <c r="E430" s="10" t="s">
        <v>7</v>
      </c>
      <c r="F430" s="7">
        <v>1</v>
      </c>
      <c r="I430" s="2"/>
      <c r="J430" s="1"/>
      <c r="K430" s="3"/>
      <c r="L430" s="3"/>
    </row>
    <row r="431" spans="1:12" x14ac:dyDescent="0.3">
      <c r="A431" s="7" t="s">
        <v>282</v>
      </c>
      <c r="B431" s="8">
        <v>44929</v>
      </c>
      <c r="C431" s="9">
        <v>0.78888888888888886</v>
      </c>
      <c r="D431" s="10">
        <v>59.36</v>
      </c>
      <c r="E431" s="10" t="s">
        <v>6</v>
      </c>
      <c r="F431" s="7">
        <v>0</v>
      </c>
      <c r="I431" s="2"/>
      <c r="J431" s="1"/>
      <c r="K431" s="3"/>
      <c r="L431" s="3"/>
    </row>
    <row r="432" spans="1:12" x14ac:dyDescent="0.3">
      <c r="A432" s="7" t="s">
        <v>297</v>
      </c>
      <c r="B432" s="8">
        <v>44929</v>
      </c>
      <c r="C432" s="9">
        <v>0.79375000000000007</v>
      </c>
      <c r="D432" s="10">
        <v>63.72</v>
      </c>
      <c r="E432" s="10" t="s">
        <v>6</v>
      </c>
      <c r="F432" s="7">
        <v>0</v>
      </c>
      <c r="I432" s="2"/>
      <c r="J432" s="1"/>
      <c r="K432" s="3"/>
      <c r="L432" s="3"/>
    </row>
    <row r="433" spans="1:12" x14ac:dyDescent="0.3">
      <c r="A433" s="7" t="s">
        <v>52</v>
      </c>
      <c r="B433" s="8">
        <v>44928</v>
      </c>
      <c r="C433" s="9">
        <v>0.79513888888888884</v>
      </c>
      <c r="D433" s="10">
        <v>26.55</v>
      </c>
      <c r="E433" s="10" t="s">
        <v>8</v>
      </c>
      <c r="F433" s="7">
        <v>0</v>
      </c>
      <c r="I433" s="2"/>
      <c r="J433" s="1"/>
      <c r="K433" s="3"/>
      <c r="L433" s="3"/>
    </row>
    <row r="434" spans="1:12" x14ac:dyDescent="0.3">
      <c r="A434" s="7" t="s">
        <v>330</v>
      </c>
      <c r="B434" s="8">
        <v>44927</v>
      </c>
      <c r="C434" s="9">
        <v>0.79722222222222217</v>
      </c>
      <c r="D434" s="10">
        <v>67.92</v>
      </c>
      <c r="E434" s="10" t="s">
        <v>6</v>
      </c>
      <c r="F434" s="7">
        <v>0</v>
      </c>
      <c r="I434" s="2"/>
      <c r="J434" s="1"/>
      <c r="K434" s="3"/>
      <c r="L434" s="3"/>
    </row>
    <row r="435" spans="1:12" x14ac:dyDescent="0.3">
      <c r="A435" s="7" t="s">
        <v>192</v>
      </c>
      <c r="B435" s="8">
        <v>44929</v>
      </c>
      <c r="C435" s="9">
        <v>0.79861111111111116</v>
      </c>
      <c r="D435" s="10">
        <v>38.979999999999997</v>
      </c>
      <c r="E435" s="10" t="s">
        <v>9</v>
      </c>
      <c r="F435" s="7">
        <v>1</v>
      </c>
      <c r="I435" s="2"/>
      <c r="J435" s="1"/>
      <c r="K435" s="3"/>
      <c r="L435" s="3"/>
    </row>
    <row r="436" spans="1:12" x14ac:dyDescent="0.3">
      <c r="A436" s="7" t="s">
        <v>427</v>
      </c>
      <c r="B436" s="8">
        <v>44929</v>
      </c>
      <c r="C436" s="9">
        <v>0.7993055555555556</v>
      </c>
      <c r="D436" s="10">
        <v>60.48</v>
      </c>
      <c r="E436" s="10" t="s">
        <v>9</v>
      </c>
      <c r="F436" s="7">
        <v>0</v>
      </c>
      <c r="I436" s="2"/>
      <c r="J436" s="1"/>
      <c r="K436" s="3"/>
      <c r="L436" s="3"/>
    </row>
    <row r="437" spans="1:12" x14ac:dyDescent="0.3">
      <c r="A437" s="7" t="s">
        <v>82</v>
      </c>
      <c r="B437" s="8">
        <v>44927</v>
      </c>
      <c r="C437" s="9">
        <v>0.80069444444444438</v>
      </c>
      <c r="D437" s="10">
        <v>40.549999999999997</v>
      </c>
      <c r="E437" s="10" t="s">
        <v>6</v>
      </c>
      <c r="F437" s="7">
        <v>0</v>
      </c>
      <c r="I437" s="2"/>
      <c r="J437" s="1"/>
      <c r="K437" s="3"/>
      <c r="L437" s="3"/>
    </row>
    <row r="438" spans="1:12" x14ac:dyDescent="0.3">
      <c r="A438" s="7" t="s">
        <v>165</v>
      </c>
      <c r="B438" s="8">
        <v>44928</v>
      </c>
      <c r="C438" s="9">
        <v>0.80138888888888893</v>
      </c>
      <c r="D438" s="10">
        <v>28.44</v>
      </c>
      <c r="E438" s="10" t="s">
        <v>6</v>
      </c>
      <c r="F438" s="7">
        <v>0</v>
      </c>
      <c r="I438" s="2"/>
      <c r="J438" s="1"/>
      <c r="K438" s="3"/>
      <c r="L438" s="3"/>
    </row>
    <row r="439" spans="1:12" x14ac:dyDescent="0.3">
      <c r="A439" s="7" t="s">
        <v>99</v>
      </c>
      <c r="B439" s="8">
        <v>44927</v>
      </c>
      <c r="C439" s="9">
        <v>0.80347222222222225</v>
      </c>
      <c r="D439" s="10">
        <v>63.81</v>
      </c>
      <c r="E439" s="10" t="s">
        <v>6</v>
      </c>
      <c r="F439" s="7">
        <v>0</v>
      </c>
      <c r="I439" s="2"/>
      <c r="J439" s="1"/>
      <c r="K439" s="3"/>
      <c r="L439" s="3"/>
    </row>
    <row r="440" spans="1:12" x14ac:dyDescent="0.3">
      <c r="A440" s="7" t="s">
        <v>262</v>
      </c>
      <c r="B440" s="8">
        <v>44928</v>
      </c>
      <c r="C440" s="9">
        <v>0.80347222222222225</v>
      </c>
      <c r="D440" s="10">
        <v>57.27</v>
      </c>
      <c r="E440" s="10" t="s">
        <v>6</v>
      </c>
      <c r="F440" s="7">
        <v>0</v>
      </c>
      <c r="I440" s="2"/>
      <c r="J440" s="1"/>
      <c r="K440" s="3"/>
      <c r="L440" s="3"/>
    </row>
    <row r="441" spans="1:12" x14ac:dyDescent="0.3">
      <c r="A441" s="7" t="s">
        <v>46</v>
      </c>
      <c r="B441" s="8">
        <v>44929</v>
      </c>
      <c r="C441" s="9">
        <v>0.80347222222222225</v>
      </c>
      <c r="D441" s="10">
        <v>15.15</v>
      </c>
      <c r="E441" s="10" t="s">
        <v>6</v>
      </c>
      <c r="F441" s="7">
        <v>1</v>
      </c>
      <c r="I441" s="2"/>
      <c r="J441" s="1"/>
      <c r="K441" s="3"/>
      <c r="L441" s="3"/>
    </row>
    <row r="442" spans="1:12" x14ac:dyDescent="0.3">
      <c r="A442" s="7" t="s">
        <v>328</v>
      </c>
      <c r="B442" s="8">
        <v>44927</v>
      </c>
      <c r="C442" s="9">
        <v>0.8041666666666667</v>
      </c>
      <c r="D442" s="10">
        <v>47.31</v>
      </c>
      <c r="E442" s="10" t="s">
        <v>6</v>
      </c>
      <c r="F442" s="7">
        <v>0</v>
      </c>
      <c r="I442" s="2"/>
      <c r="J442" s="1"/>
      <c r="K442" s="3"/>
      <c r="L442" s="3"/>
    </row>
    <row r="443" spans="1:12" x14ac:dyDescent="0.3">
      <c r="A443" s="7" t="s">
        <v>408</v>
      </c>
      <c r="B443" s="8">
        <v>44929</v>
      </c>
      <c r="C443" s="9">
        <v>0.8041666666666667</v>
      </c>
      <c r="D443" s="10">
        <v>59.91</v>
      </c>
      <c r="E443" s="10" t="s">
        <v>7</v>
      </c>
      <c r="F443" s="7">
        <v>0</v>
      </c>
      <c r="I443" s="2"/>
      <c r="J443" s="1"/>
      <c r="K443" s="3"/>
      <c r="L443" s="3"/>
    </row>
    <row r="444" spans="1:12" x14ac:dyDescent="0.3">
      <c r="A444" s="7" t="s">
        <v>380</v>
      </c>
      <c r="B444" s="8">
        <v>44927</v>
      </c>
      <c r="C444" s="9">
        <v>0.80486111111111114</v>
      </c>
      <c r="D444" s="10">
        <v>53.7</v>
      </c>
      <c r="E444" s="10" t="s">
        <v>6</v>
      </c>
      <c r="F444" s="7">
        <v>1</v>
      </c>
      <c r="I444" s="2"/>
      <c r="J444" s="1"/>
      <c r="K444" s="3"/>
      <c r="L444" s="3"/>
    </row>
    <row r="445" spans="1:12" x14ac:dyDescent="0.3">
      <c r="A445" s="7" t="s">
        <v>216</v>
      </c>
      <c r="B445" s="8">
        <v>44928</v>
      </c>
      <c r="C445" s="9">
        <v>0.80625000000000002</v>
      </c>
      <c r="D445" s="10">
        <v>84.21</v>
      </c>
      <c r="E445" s="10" t="s">
        <v>6</v>
      </c>
      <c r="F445" s="7">
        <v>1</v>
      </c>
      <c r="I445" s="2"/>
      <c r="J445" s="1"/>
      <c r="K445" s="3"/>
      <c r="L445" s="3"/>
    </row>
    <row r="446" spans="1:12" x14ac:dyDescent="0.3">
      <c r="A446" s="7" t="s">
        <v>399</v>
      </c>
      <c r="B446" s="8">
        <v>44927</v>
      </c>
      <c r="C446" s="9">
        <v>0.80694444444444446</v>
      </c>
      <c r="D446" s="10">
        <v>82.38</v>
      </c>
      <c r="E446" s="10" t="s">
        <v>8</v>
      </c>
      <c r="F446" s="7">
        <v>0</v>
      </c>
      <c r="I446" s="2"/>
      <c r="J446" s="1"/>
      <c r="K446" s="3"/>
      <c r="L446" s="3"/>
    </row>
    <row r="447" spans="1:12" x14ac:dyDescent="0.3">
      <c r="A447" s="7" t="s">
        <v>15</v>
      </c>
      <c r="B447" s="8">
        <v>44927</v>
      </c>
      <c r="C447" s="9">
        <v>0.80902777777777779</v>
      </c>
      <c r="D447" s="10">
        <v>60.38</v>
      </c>
      <c r="E447" s="10" t="s">
        <v>6</v>
      </c>
      <c r="F447" s="7">
        <v>0</v>
      </c>
      <c r="I447" s="2"/>
      <c r="J447" s="1"/>
      <c r="K447" s="3"/>
      <c r="L447" s="3"/>
    </row>
    <row r="448" spans="1:12" x14ac:dyDescent="0.3">
      <c r="A448" s="7" t="s">
        <v>80</v>
      </c>
      <c r="B448" s="8">
        <v>44927</v>
      </c>
      <c r="C448" s="9">
        <v>0.81041666666666667</v>
      </c>
      <c r="D448" s="10">
        <v>51.52</v>
      </c>
      <c r="E448" s="10" t="s">
        <v>6</v>
      </c>
      <c r="F448" s="7">
        <v>0</v>
      </c>
      <c r="I448" s="2"/>
      <c r="J448" s="1"/>
      <c r="K448" s="3"/>
      <c r="L448" s="3"/>
    </row>
    <row r="449" spans="1:12" x14ac:dyDescent="0.3">
      <c r="A449" s="7" t="s">
        <v>471</v>
      </c>
      <c r="B449" s="8">
        <v>44928</v>
      </c>
      <c r="C449" s="9">
        <v>0.81111111111111101</v>
      </c>
      <c r="D449" s="10">
        <v>102.1</v>
      </c>
      <c r="E449" s="10" t="s">
        <v>6</v>
      </c>
      <c r="F449" s="7">
        <v>1</v>
      </c>
      <c r="I449" s="2"/>
      <c r="J449" s="1"/>
      <c r="K449" s="3"/>
      <c r="L449" s="3"/>
    </row>
    <row r="450" spans="1:12" x14ac:dyDescent="0.3">
      <c r="A450" s="7" t="s">
        <v>382</v>
      </c>
      <c r="B450" s="8">
        <v>44928</v>
      </c>
      <c r="C450" s="9">
        <v>0.8125</v>
      </c>
      <c r="D450" s="10">
        <v>102.87</v>
      </c>
      <c r="E450" s="10" t="s">
        <v>6</v>
      </c>
      <c r="F450" s="7">
        <v>0</v>
      </c>
      <c r="I450" s="2"/>
      <c r="J450" s="1"/>
      <c r="K450" s="3"/>
      <c r="L450" s="3"/>
    </row>
    <row r="451" spans="1:12" x14ac:dyDescent="0.3">
      <c r="A451" s="7" t="s">
        <v>387</v>
      </c>
      <c r="B451" s="8">
        <v>44928</v>
      </c>
      <c r="C451" s="9">
        <v>0.81805555555555554</v>
      </c>
      <c r="D451" s="10">
        <v>98.83</v>
      </c>
      <c r="E451" s="10" t="s">
        <v>7</v>
      </c>
      <c r="F451" s="7">
        <v>0</v>
      </c>
      <c r="I451" s="2"/>
      <c r="J451" s="1"/>
      <c r="K451" s="3"/>
      <c r="L451" s="3"/>
    </row>
    <row r="452" spans="1:12" x14ac:dyDescent="0.3">
      <c r="A452" s="7" t="s">
        <v>270</v>
      </c>
      <c r="B452" s="8">
        <v>44927</v>
      </c>
      <c r="C452" s="9">
        <v>0.82430555555555562</v>
      </c>
      <c r="D452" s="10">
        <v>65.900000000000006</v>
      </c>
      <c r="E452" s="10" t="s">
        <v>9</v>
      </c>
      <c r="F452" s="7">
        <v>0</v>
      </c>
      <c r="I452" s="2"/>
      <c r="J452" s="1"/>
      <c r="K452" s="3"/>
      <c r="L452" s="3"/>
    </row>
    <row r="453" spans="1:12" x14ac:dyDescent="0.3">
      <c r="A453" s="7" t="s">
        <v>323</v>
      </c>
      <c r="B453" s="8">
        <v>44928</v>
      </c>
      <c r="C453" s="9">
        <v>0.82430555555555562</v>
      </c>
      <c r="D453" s="10">
        <v>77.98</v>
      </c>
      <c r="E453" s="10" t="s">
        <v>6</v>
      </c>
      <c r="F453" s="7">
        <v>0</v>
      </c>
      <c r="I453" s="2"/>
      <c r="J453" s="1"/>
      <c r="K453" s="3"/>
      <c r="L453" s="3"/>
    </row>
    <row r="454" spans="1:12" x14ac:dyDescent="0.3">
      <c r="A454" s="7" t="s">
        <v>407</v>
      </c>
      <c r="B454" s="8">
        <v>44929</v>
      </c>
      <c r="C454" s="9">
        <v>0.8256944444444444</v>
      </c>
      <c r="D454" s="10">
        <v>70.239999999999995</v>
      </c>
      <c r="E454" s="10" t="s">
        <v>6</v>
      </c>
      <c r="F454" s="7">
        <v>0</v>
      </c>
      <c r="I454" s="2"/>
      <c r="J454" s="1"/>
      <c r="K454" s="3"/>
      <c r="L454" s="3"/>
    </row>
    <row r="455" spans="1:12" x14ac:dyDescent="0.3">
      <c r="A455" s="7" t="s">
        <v>394</v>
      </c>
      <c r="B455" s="8">
        <v>44928</v>
      </c>
      <c r="C455" s="9">
        <v>0.82777777777777783</v>
      </c>
      <c r="D455" s="10">
        <v>93.1</v>
      </c>
      <c r="E455" s="10" t="s">
        <v>6</v>
      </c>
      <c r="F455" s="7">
        <v>0</v>
      </c>
      <c r="I455" s="2"/>
      <c r="J455" s="1"/>
      <c r="K455" s="3"/>
      <c r="L455" s="3"/>
    </row>
    <row r="456" spans="1:12" x14ac:dyDescent="0.3">
      <c r="A456" s="7" t="s">
        <v>467</v>
      </c>
      <c r="B456" s="8">
        <v>44928</v>
      </c>
      <c r="C456" s="9">
        <v>0.82916666666666661</v>
      </c>
      <c r="D456" s="10">
        <v>21.92</v>
      </c>
      <c r="E456" s="10" t="s">
        <v>6</v>
      </c>
      <c r="F456" s="7">
        <v>1</v>
      </c>
      <c r="I456" s="2"/>
      <c r="J456" s="1"/>
      <c r="K456" s="3"/>
      <c r="L456" s="3"/>
    </row>
    <row r="457" spans="1:12" x14ac:dyDescent="0.3">
      <c r="A457" s="7" t="s">
        <v>272</v>
      </c>
      <c r="B457" s="8">
        <v>44929</v>
      </c>
      <c r="C457" s="9">
        <v>0.83124999999999993</v>
      </c>
      <c r="D457" s="10">
        <v>83.79</v>
      </c>
      <c r="E457" s="10" t="s">
        <v>7</v>
      </c>
      <c r="F457" s="7">
        <v>0</v>
      </c>
      <c r="I457" s="2"/>
      <c r="J457" s="1"/>
      <c r="K457" s="3"/>
      <c r="L457" s="3"/>
    </row>
    <row r="458" spans="1:12" x14ac:dyDescent="0.3">
      <c r="A458" s="7" t="s">
        <v>358</v>
      </c>
      <c r="B458" s="8">
        <v>44927</v>
      </c>
      <c r="C458" s="9">
        <v>0.83472222222222225</v>
      </c>
      <c r="D458" s="10">
        <v>63.59</v>
      </c>
      <c r="E458" s="10" t="s">
        <v>9</v>
      </c>
      <c r="F458" s="7">
        <v>0</v>
      </c>
      <c r="I458" s="2"/>
      <c r="J458" s="1"/>
      <c r="K458" s="3"/>
      <c r="L458" s="3"/>
    </row>
    <row r="459" spans="1:12" x14ac:dyDescent="0.3">
      <c r="A459" s="7" t="s">
        <v>79</v>
      </c>
      <c r="B459" s="8">
        <v>44929</v>
      </c>
      <c r="C459" s="9">
        <v>0.8354166666666667</v>
      </c>
      <c r="D459" s="10">
        <v>56.54</v>
      </c>
      <c r="E459" s="10" t="s">
        <v>6</v>
      </c>
      <c r="F459" s="7">
        <v>1</v>
      </c>
      <c r="I459" s="2"/>
      <c r="J459" s="1"/>
      <c r="K459" s="3"/>
      <c r="L459" s="3"/>
    </row>
    <row r="460" spans="1:12" x14ac:dyDescent="0.3">
      <c r="A460" s="7" t="s">
        <v>391</v>
      </c>
      <c r="B460" s="8">
        <v>44929</v>
      </c>
      <c r="C460" s="9">
        <v>0.8354166666666667</v>
      </c>
      <c r="D460" s="10">
        <v>51.52</v>
      </c>
      <c r="E460" s="10" t="s">
        <v>7</v>
      </c>
      <c r="F460" s="7">
        <v>0</v>
      </c>
      <c r="I460" s="2"/>
      <c r="J460" s="1"/>
      <c r="K460" s="3"/>
      <c r="L460" s="3"/>
    </row>
    <row r="461" spans="1:12" x14ac:dyDescent="0.3">
      <c r="A461" s="7" t="s">
        <v>111</v>
      </c>
      <c r="B461" s="8">
        <v>44929</v>
      </c>
      <c r="C461" s="9">
        <v>0.84027777777777779</v>
      </c>
      <c r="D461" s="10">
        <v>193.92</v>
      </c>
      <c r="E461" s="10" t="s">
        <v>9</v>
      </c>
      <c r="F461" s="7">
        <v>0</v>
      </c>
      <c r="I461" s="2"/>
      <c r="J461" s="1"/>
      <c r="K461" s="3"/>
      <c r="L461" s="3"/>
    </row>
    <row r="462" spans="1:12" x14ac:dyDescent="0.3">
      <c r="A462" s="7" t="s">
        <v>223</v>
      </c>
      <c r="B462" s="8">
        <v>44929</v>
      </c>
      <c r="C462" s="9">
        <v>0.84097222222222223</v>
      </c>
      <c r="D462" s="10">
        <v>68.95</v>
      </c>
      <c r="E462" s="10" t="s">
        <v>6</v>
      </c>
      <c r="F462" s="7">
        <v>0</v>
      </c>
      <c r="I462" s="2"/>
      <c r="J462" s="1"/>
      <c r="K462" s="3"/>
      <c r="L462" s="3"/>
    </row>
    <row r="463" spans="1:12" x14ac:dyDescent="0.3">
      <c r="A463" s="7" t="s">
        <v>308</v>
      </c>
      <c r="B463" s="8">
        <v>44927</v>
      </c>
      <c r="C463" s="9">
        <v>0.84166666666666667</v>
      </c>
      <c r="D463" s="10">
        <v>66.33</v>
      </c>
      <c r="E463" s="10" t="s">
        <v>7</v>
      </c>
      <c r="F463" s="7">
        <v>0</v>
      </c>
      <c r="I463" s="2"/>
      <c r="J463" s="1"/>
      <c r="K463" s="3"/>
      <c r="L463" s="3"/>
    </row>
    <row r="464" spans="1:12" x14ac:dyDescent="0.3">
      <c r="A464" s="7" t="s">
        <v>190</v>
      </c>
      <c r="B464" s="8">
        <v>44928</v>
      </c>
      <c r="C464" s="9">
        <v>0.84375</v>
      </c>
      <c r="D464" s="10">
        <v>105.99</v>
      </c>
      <c r="E464" s="10" t="s">
        <v>6</v>
      </c>
      <c r="F464" s="7">
        <v>0</v>
      </c>
      <c r="I464" s="2"/>
      <c r="J464" s="1"/>
      <c r="K464" s="3"/>
      <c r="L464" s="3"/>
    </row>
    <row r="465" spans="1:12" x14ac:dyDescent="0.3">
      <c r="A465" s="7" t="s">
        <v>295</v>
      </c>
      <c r="B465" s="8">
        <v>44927</v>
      </c>
      <c r="C465" s="9">
        <v>0.84583333333333333</v>
      </c>
      <c r="D465" s="10">
        <v>72.33</v>
      </c>
      <c r="E465" s="10" t="s">
        <v>6</v>
      </c>
      <c r="F465" s="7">
        <v>1</v>
      </c>
      <c r="I465" s="2"/>
      <c r="J465" s="1"/>
      <c r="K465" s="3"/>
      <c r="L465" s="3"/>
    </row>
    <row r="466" spans="1:12" x14ac:dyDescent="0.3">
      <c r="A466" s="7" t="s">
        <v>314</v>
      </c>
      <c r="B466" s="8">
        <v>44929</v>
      </c>
      <c r="C466" s="9">
        <v>0.84861111111111109</v>
      </c>
      <c r="D466" s="10">
        <v>82.56</v>
      </c>
      <c r="E466" s="10" t="s">
        <v>6</v>
      </c>
      <c r="F466" s="7">
        <v>0</v>
      </c>
      <c r="I466" s="2"/>
      <c r="J466" s="1"/>
      <c r="K466" s="3"/>
      <c r="L466" s="3"/>
    </row>
    <row r="467" spans="1:12" x14ac:dyDescent="0.3">
      <c r="A467" s="7" t="s">
        <v>220</v>
      </c>
      <c r="B467" s="8">
        <v>44929</v>
      </c>
      <c r="C467" s="9">
        <v>0.85277777777777775</v>
      </c>
      <c r="D467" s="10">
        <v>31.45</v>
      </c>
      <c r="E467" s="10" t="s">
        <v>6</v>
      </c>
      <c r="F467" s="7">
        <v>0</v>
      </c>
      <c r="I467" s="2"/>
      <c r="J467" s="1"/>
      <c r="K467" s="3"/>
      <c r="L467" s="3"/>
    </row>
    <row r="468" spans="1:12" x14ac:dyDescent="0.3">
      <c r="A468" s="7" t="s">
        <v>108</v>
      </c>
      <c r="B468" s="8">
        <v>44929</v>
      </c>
      <c r="C468" s="9">
        <v>0.85416666666666663</v>
      </c>
      <c r="D468" s="10">
        <v>62.46</v>
      </c>
      <c r="E468" s="10" t="s">
        <v>6</v>
      </c>
      <c r="F468" s="7">
        <v>1</v>
      </c>
      <c r="I468" s="2"/>
      <c r="J468" s="1"/>
      <c r="K468" s="3"/>
      <c r="L468" s="3"/>
    </row>
    <row r="469" spans="1:12" x14ac:dyDescent="0.3">
      <c r="A469" s="7" t="s">
        <v>329</v>
      </c>
      <c r="B469" s="8">
        <v>44927</v>
      </c>
      <c r="C469" s="9">
        <v>0.85625000000000007</v>
      </c>
      <c r="D469" s="10">
        <v>73.8</v>
      </c>
      <c r="E469" s="10" t="s">
        <v>9</v>
      </c>
      <c r="F469" s="7">
        <v>0</v>
      </c>
      <c r="I469" s="2"/>
      <c r="J469" s="1"/>
      <c r="K469" s="3"/>
      <c r="L469" s="3"/>
    </row>
    <row r="470" spans="1:12" x14ac:dyDescent="0.3">
      <c r="A470" s="7" t="s">
        <v>348</v>
      </c>
      <c r="B470" s="8">
        <v>44928</v>
      </c>
      <c r="C470" s="9">
        <v>0.85763888888888884</v>
      </c>
      <c r="D470" s="10">
        <v>73.11</v>
      </c>
      <c r="E470" s="10" t="s">
        <v>6</v>
      </c>
      <c r="F470" s="7">
        <v>0</v>
      </c>
      <c r="I470" s="2"/>
      <c r="J470" s="1"/>
      <c r="K470" s="3"/>
      <c r="L470" s="3"/>
    </row>
    <row r="471" spans="1:12" x14ac:dyDescent="0.3">
      <c r="A471" s="7" t="s">
        <v>39</v>
      </c>
      <c r="B471" s="8">
        <v>44928</v>
      </c>
      <c r="C471" s="9">
        <v>0.85902777777777783</v>
      </c>
      <c r="D471" s="10">
        <v>109.69</v>
      </c>
      <c r="E471" s="10" t="s">
        <v>9</v>
      </c>
      <c r="F471" s="7">
        <v>1</v>
      </c>
      <c r="I471" s="2"/>
      <c r="J471" s="1"/>
      <c r="K471" s="3"/>
      <c r="L471" s="3"/>
    </row>
    <row r="472" spans="1:12" x14ac:dyDescent="0.3">
      <c r="A472" s="7" t="s">
        <v>254</v>
      </c>
      <c r="B472" s="8">
        <v>44927</v>
      </c>
      <c r="C472" s="9">
        <v>0.86944444444444446</v>
      </c>
      <c r="D472" s="10">
        <v>161.33000000000001</v>
      </c>
      <c r="E472" s="10" t="s">
        <v>6</v>
      </c>
      <c r="F472" s="7">
        <v>1</v>
      </c>
      <c r="I472" s="2"/>
      <c r="J472" s="1"/>
      <c r="K472" s="3"/>
      <c r="L472" s="3"/>
    </row>
    <row r="473" spans="1:12" x14ac:dyDescent="0.3">
      <c r="A473" s="7" t="s">
        <v>279</v>
      </c>
      <c r="B473" s="8">
        <v>44928</v>
      </c>
      <c r="C473" s="9">
        <v>0.86944444444444446</v>
      </c>
      <c r="D473" s="10">
        <v>88.14</v>
      </c>
      <c r="E473" s="10" t="s">
        <v>6</v>
      </c>
      <c r="F473" s="7">
        <v>0</v>
      </c>
      <c r="I473" s="2"/>
      <c r="J473" s="1"/>
      <c r="K473" s="3"/>
      <c r="L473" s="3"/>
    </row>
    <row r="474" spans="1:12" x14ac:dyDescent="0.3">
      <c r="A474" s="7" t="s">
        <v>213</v>
      </c>
      <c r="B474" s="8">
        <v>44928</v>
      </c>
      <c r="C474" s="9">
        <v>0.87986111111111109</v>
      </c>
      <c r="D474" s="10">
        <v>34.76</v>
      </c>
      <c r="E474" s="10" t="s">
        <v>8</v>
      </c>
      <c r="F474" s="7">
        <v>0</v>
      </c>
      <c r="I474" s="2"/>
      <c r="J474" s="1"/>
      <c r="K474" s="3"/>
      <c r="L474" s="3"/>
    </row>
    <row r="475" spans="1:12" x14ac:dyDescent="0.3">
      <c r="A475" s="7" t="s">
        <v>65</v>
      </c>
      <c r="B475" s="8">
        <v>44928</v>
      </c>
      <c r="C475" s="9">
        <v>0.88194444444444453</v>
      </c>
      <c r="D475" s="10">
        <v>45.28</v>
      </c>
      <c r="E475" s="10" t="s">
        <v>6</v>
      </c>
      <c r="F475" s="7">
        <v>0</v>
      </c>
      <c r="I475" s="2"/>
      <c r="J475" s="1"/>
      <c r="K475" s="3"/>
      <c r="L475" s="3"/>
    </row>
    <row r="476" spans="1:12" x14ac:dyDescent="0.3">
      <c r="A476" s="7" t="s">
        <v>76</v>
      </c>
      <c r="B476" s="8">
        <v>44928</v>
      </c>
      <c r="C476" s="9">
        <v>0.88541666666666663</v>
      </c>
      <c r="D476" s="10">
        <v>32.6</v>
      </c>
      <c r="E476" s="10" t="s">
        <v>6</v>
      </c>
      <c r="F476" s="7">
        <v>0</v>
      </c>
      <c r="I476" s="2"/>
      <c r="J476" s="1"/>
      <c r="K476" s="3"/>
      <c r="L476" s="3"/>
    </row>
    <row r="477" spans="1:12" x14ac:dyDescent="0.3">
      <c r="A477" s="7" t="s">
        <v>123</v>
      </c>
      <c r="B477" s="8">
        <v>44927</v>
      </c>
      <c r="C477" s="9">
        <v>0.89444444444444438</v>
      </c>
      <c r="D477" s="10">
        <v>67.27</v>
      </c>
      <c r="E477" s="10" t="s">
        <v>6</v>
      </c>
      <c r="F477" s="7">
        <v>0</v>
      </c>
      <c r="I477" s="2"/>
      <c r="J477" s="1"/>
      <c r="K477" s="3"/>
      <c r="L477" s="3"/>
    </row>
    <row r="478" spans="1:12" x14ac:dyDescent="0.3">
      <c r="A478" s="7" t="s">
        <v>454</v>
      </c>
      <c r="B478" s="8">
        <v>44928</v>
      </c>
      <c r="C478" s="9">
        <v>0.90069444444444446</v>
      </c>
      <c r="D478" s="10">
        <v>97.53</v>
      </c>
      <c r="E478" s="10" t="s">
        <v>9</v>
      </c>
      <c r="F478" s="7">
        <v>0</v>
      </c>
      <c r="I478" s="2"/>
      <c r="J478" s="1"/>
      <c r="K478" s="3"/>
      <c r="L478" s="3"/>
    </row>
    <row r="479" spans="1:12" x14ac:dyDescent="0.3">
      <c r="A479" s="7" t="s">
        <v>292</v>
      </c>
      <c r="B479" s="8">
        <v>44927</v>
      </c>
      <c r="C479" s="9">
        <v>0.90208333333333324</v>
      </c>
      <c r="D479" s="10">
        <v>36.46</v>
      </c>
      <c r="E479" s="10" t="s">
        <v>7</v>
      </c>
      <c r="F479" s="7">
        <v>0</v>
      </c>
      <c r="I479" s="2"/>
      <c r="J479" s="1"/>
      <c r="K479" s="3"/>
      <c r="L479" s="3"/>
    </row>
    <row r="480" spans="1:12" x14ac:dyDescent="0.3">
      <c r="A480" s="7" t="s">
        <v>478</v>
      </c>
      <c r="B480" s="8">
        <v>44928</v>
      </c>
      <c r="C480" s="9">
        <v>0.90763888888888899</v>
      </c>
      <c r="D480" s="10">
        <v>46</v>
      </c>
      <c r="E480" s="10" t="s">
        <v>7</v>
      </c>
      <c r="F480" s="7">
        <v>0</v>
      </c>
      <c r="I480" s="2"/>
      <c r="J480" s="1"/>
      <c r="K480" s="3"/>
      <c r="L480" s="3"/>
    </row>
    <row r="481" spans="1:12" x14ac:dyDescent="0.3">
      <c r="A481" s="7" t="s">
        <v>453</v>
      </c>
      <c r="B481" s="8">
        <v>44929</v>
      </c>
      <c r="C481" s="9">
        <v>0.91527777777777775</v>
      </c>
      <c r="D481" s="10">
        <v>55.6</v>
      </c>
      <c r="E481" s="10" t="s">
        <v>7</v>
      </c>
      <c r="F481" s="7">
        <v>0</v>
      </c>
      <c r="I481" s="2"/>
      <c r="J481" s="1"/>
      <c r="K481" s="3"/>
      <c r="L481" s="3"/>
    </row>
    <row r="482" spans="1:12" x14ac:dyDescent="0.3">
      <c r="A482" s="7" t="s">
        <v>24</v>
      </c>
      <c r="B482" s="8">
        <v>44927</v>
      </c>
      <c r="C482" s="9">
        <v>0.9159722222222223</v>
      </c>
      <c r="D482" s="10">
        <v>63.38</v>
      </c>
      <c r="E482" s="10" t="s">
        <v>7</v>
      </c>
      <c r="F482" s="7">
        <v>0</v>
      </c>
      <c r="I482" s="2"/>
      <c r="J482" s="1"/>
      <c r="K482" s="3"/>
      <c r="L482" s="3"/>
    </row>
    <row r="483" spans="1:12" x14ac:dyDescent="0.3">
      <c r="A483" s="7" t="s">
        <v>306</v>
      </c>
      <c r="B483" s="8">
        <v>44928</v>
      </c>
      <c r="C483" s="9">
        <v>0.91736111111111107</v>
      </c>
      <c r="D483" s="10">
        <v>32.99</v>
      </c>
      <c r="E483" s="10" t="s">
        <v>6</v>
      </c>
      <c r="F483" s="7">
        <v>0</v>
      </c>
      <c r="I483" s="2"/>
      <c r="J483" s="1"/>
      <c r="K483" s="3"/>
      <c r="L483" s="3"/>
    </row>
    <row r="484" spans="1:12" x14ac:dyDescent="0.3">
      <c r="A484" s="7" t="s">
        <v>122</v>
      </c>
      <c r="B484" s="8">
        <v>44929</v>
      </c>
      <c r="C484" s="9">
        <v>0.91875000000000007</v>
      </c>
      <c r="D484" s="10">
        <v>111.59</v>
      </c>
      <c r="E484" s="10" t="s">
        <v>6</v>
      </c>
      <c r="F484" s="7">
        <v>0</v>
      </c>
      <c r="I484" s="2"/>
      <c r="J484" s="1"/>
      <c r="K484" s="3"/>
      <c r="L484" s="3"/>
    </row>
    <row r="485" spans="1:12" x14ac:dyDescent="0.3">
      <c r="A485" s="7" t="s">
        <v>230</v>
      </c>
      <c r="B485" s="8">
        <v>44928</v>
      </c>
      <c r="C485" s="9">
        <v>0.92083333333333339</v>
      </c>
      <c r="D485" s="10">
        <v>57.09</v>
      </c>
      <c r="E485" s="10" t="s">
        <v>7</v>
      </c>
      <c r="F485" s="7">
        <v>0</v>
      </c>
      <c r="I485" s="2"/>
      <c r="J485" s="1"/>
      <c r="K485" s="3"/>
      <c r="L485" s="3"/>
    </row>
    <row r="486" spans="1:12" x14ac:dyDescent="0.3">
      <c r="A486" s="7" t="s">
        <v>450</v>
      </c>
      <c r="B486" s="8">
        <v>44929</v>
      </c>
      <c r="C486" s="9">
        <v>0.92222222222222217</v>
      </c>
      <c r="D486" s="10">
        <v>87.29</v>
      </c>
      <c r="E486" s="10" t="s">
        <v>6</v>
      </c>
      <c r="F486" s="7">
        <v>0</v>
      </c>
      <c r="I486" s="2"/>
      <c r="J486" s="1"/>
      <c r="K486" s="3"/>
      <c r="L486" s="3"/>
    </row>
    <row r="487" spans="1:12" x14ac:dyDescent="0.3">
      <c r="A487" s="7" t="s">
        <v>137</v>
      </c>
      <c r="B487" s="8">
        <v>44927</v>
      </c>
      <c r="C487" s="9">
        <v>0.92499999999999993</v>
      </c>
      <c r="D487" s="10">
        <v>84.68</v>
      </c>
      <c r="E487" s="10" t="s">
        <v>6</v>
      </c>
      <c r="F487" s="7">
        <v>0</v>
      </c>
      <c r="I487" s="2"/>
      <c r="J487" s="1"/>
      <c r="K487" s="3"/>
      <c r="L487" s="3"/>
    </row>
    <row r="488" spans="1:12" x14ac:dyDescent="0.3">
      <c r="A488" s="7" t="s">
        <v>341</v>
      </c>
      <c r="B488" s="8">
        <v>44929</v>
      </c>
      <c r="C488" s="9">
        <v>0.92708333333333337</v>
      </c>
      <c r="D488" s="10">
        <v>54.29</v>
      </c>
      <c r="E488" s="10" t="s">
        <v>6</v>
      </c>
      <c r="F488" s="7">
        <v>0</v>
      </c>
      <c r="I488" s="2"/>
      <c r="J488" s="1"/>
      <c r="K488" s="3"/>
      <c r="L488" s="3"/>
    </row>
    <row r="489" spans="1:12" x14ac:dyDescent="0.3">
      <c r="A489" s="7" t="s">
        <v>204</v>
      </c>
      <c r="B489" s="8">
        <v>44929</v>
      </c>
      <c r="C489" s="9">
        <v>0.9277777777777777</v>
      </c>
      <c r="D489" s="10">
        <v>49.9</v>
      </c>
      <c r="E489" s="10" t="s">
        <v>9</v>
      </c>
      <c r="F489" s="7">
        <v>0</v>
      </c>
      <c r="I489" s="2"/>
      <c r="J489" s="1"/>
      <c r="K489" s="3"/>
      <c r="L489" s="3"/>
    </row>
    <row r="490" spans="1:12" x14ac:dyDescent="0.3">
      <c r="A490" s="7" t="s">
        <v>58</v>
      </c>
      <c r="B490" s="8">
        <v>44928</v>
      </c>
      <c r="C490" s="9">
        <v>0.93333333333333324</v>
      </c>
      <c r="D490" s="10">
        <v>62.29</v>
      </c>
      <c r="E490" s="10" t="s">
        <v>6</v>
      </c>
      <c r="F490" s="7">
        <v>0</v>
      </c>
      <c r="I490" s="2"/>
      <c r="J490" s="1"/>
      <c r="K490" s="3"/>
      <c r="L490" s="3"/>
    </row>
    <row r="491" spans="1:12" x14ac:dyDescent="0.3">
      <c r="A491" s="7" t="s">
        <v>185</v>
      </c>
      <c r="B491" s="8">
        <v>44928</v>
      </c>
      <c r="C491" s="9">
        <v>0.93541666666666667</v>
      </c>
      <c r="D491" s="10">
        <v>57</v>
      </c>
      <c r="E491" s="10" t="s">
        <v>7</v>
      </c>
      <c r="F491" s="7">
        <v>0</v>
      </c>
      <c r="I491" s="2"/>
      <c r="J491" s="1"/>
      <c r="K491" s="3"/>
      <c r="L491" s="3"/>
    </row>
    <row r="492" spans="1:12" x14ac:dyDescent="0.3">
      <c r="A492" s="7" t="s">
        <v>155</v>
      </c>
      <c r="B492" s="8">
        <v>44927</v>
      </c>
      <c r="C492" s="9">
        <v>0.94097222222222221</v>
      </c>
      <c r="D492" s="10">
        <v>76.14</v>
      </c>
      <c r="E492" s="10" t="s">
        <v>7</v>
      </c>
      <c r="F492" s="7">
        <v>0</v>
      </c>
      <c r="I492" s="2"/>
      <c r="J492" s="1"/>
      <c r="K492" s="3"/>
      <c r="L492" s="3"/>
    </row>
    <row r="493" spans="1:12" x14ac:dyDescent="0.3">
      <c r="A493" s="7" t="s">
        <v>16</v>
      </c>
      <c r="B493" s="8">
        <v>44929</v>
      </c>
      <c r="C493" s="9">
        <v>0.9555555555555556</v>
      </c>
      <c r="D493" s="10">
        <v>82.18</v>
      </c>
      <c r="E493" s="10" t="s">
        <v>6</v>
      </c>
      <c r="F493" s="7">
        <v>0</v>
      </c>
      <c r="I493" s="2"/>
      <c r="J493" s="1"/>
      <c r="K493" s="3"/>
      <c r="L493" s="3"/>
    </row>
    <row r="494" spans="1:12" x14ac:dyDescent="0.3">
      <c r="A494" s="7" t="s">
        <v>345</v>
      </c>
      <c r="B494" s="8">
        <v>44929</v>
      </c>
      <c r="C494" s="9">
        <v>0.95763888888888893</v>
      </c>
      <c r="D494" s="10">
        <v>47.12</v>
      </c>
      <c r="E494" s="10" t="s">
        <v>6</v>
      </c>
      <c r="F494" s="7">
        <v>0</v>
      </c>
      <c r="I494" s="2"/>
      <c r="J494" s="1"/>
      <c r="K494" s="3"/>
      <c r="L494" s="3"/>
    </row>
    <row r="495" spans="1:12" x14ac:dyDescent="0.3">
      <c r="A495" s="7" t="s">
        <v>22</v>
      </c>
      <c r="B495" s="8">
        <v>44929</v>
      </c>
      <c r="C495" s="9">
        <v>0.95833333333333337</v>
      </c>
      <c r="D495" s="10">
        <v>41.58</v>
      </c>
      <c r="E495" s="10" t="s">
        <v>6</v>
      </c>
      <c r="F495" s="7">
        <v>0</v>
      </c>
      <c r="I495" s="2"/>
      <c r="J495" s="1"/>
      <c r="K495" s="3"/>
      <c r="L495" s="3"/>
    </row>
    <row r="496" spans="1:12" x14ac:dyDescent="0.3">
      <c r="I496" s="2"/>
      <c r="J496" s="1"/>
      <c r="K496" s="3"/>
      <c r="L496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5141A-6260-4F40-A405-3D2CA3DFB2EE}">
  <dimension ref="A1:M496"/>
  <sheetViews>
    <sheetView workbookViewId="0">
      <selection activeCell="J10" sqref="J10"/>
    </sheetView>
  </sheetViews>
  <sheetFormatPr defaultRowHeight="14.4" x14ac:dyDescent="0.3"/>
  <cols>
    <col min="2" max="2" width="14.33203125" bestFit="1" customWidth="1"/>
    <col min="3" max="3" width="10.109375" bestFit="1" customWidth="1"/>
    <col min="4" max="4" width="10.33203125" bestFit="1" customWidth="1"/>
    <col min="5" max="5" width="15.88671875" bestFit="1" customWidth="1"/>
    <col min="6" max="6" width="13.5546875" bestFit="1" customWidth="1"/>
    <col min="7" max="7" width="12.44140625" bestFit="1" customWidth="1"/>
  </cols>
  <sheetData>
    <row r="1" spans="1:13" ht="17.399999999999999" x14ac:dyDescent="0.3">
      <c r="A1" s="5" t="s">
        <v>10</v>
      </c>
      <c r="B1" s="5" t="s">
        <v>0</v>
      </c>
      <c r="C1" s="5" t="s">
        <v>1</v>
      </c>
      <c r="D1" s="5" t="s">
        <v>2</v>
      </c>
      <c r="E1" s="5" t="s">
        <v>5</v>
      </c>
      <c r="F1" s="5" t="s">
        <v>4</v>
      </c>
      <c r="G1" s="5" t="s">
        <v>3</v>
      </c>
    </row>
    <row r="2" spans="1:13" x14ac:dyDescent="0.3">
      <c r="A2" s="6">
        <v>1</v>
      </c>
      <c r="B2" s="7" t="str">
        <f ca="1">CHAR(RANDBETWEEN(65,90))&amp;CHAR(RANDBETWEEN(65,90))&amp;CHAR(RANDBETWEEN(65,90))&amp;"-"&amp;IF(RAND()&gt;0.75,RANDBETWEEN(100001,999999)&amp;"-"&amp;CHAR(RANDBETWEEN(65,90)),RANDBETWEEN(10000001,99999999))</f>
        <v>LUW-66989849</v>
      </c>
      <c r="C2" s="8">
        <f ca="1">DATE(2023,1,RANDBETWEEN(1,3))</f>
        <v>44929</v>
      </c>
      <c r="D2" s="9">
        <f ca="1">TIME(0,_xlfn.NORM.INV(RAND(),850,250),0)</f>
        <v>0.59236111111111112</v>
      </c>
      <c r="E2" s="10">
        <f ca="1">ROUND(_xlfn.GAMMA.INV(RAND(),8,8),2)</f>
        <v>78.67</v>
      </c>
      <c r="F2" s="10" t="str" cm="1">
        <f t="array" aca="1" ref="F2" ca="1">_xlfn.IFS(RAND()&lt;0.65,"USA",RAND()&lt;0.4,"India",RAND()&lt;0.4,"China",RAND()&lt;2,"Canada")</f>
        <v>USA</v>
      </c>
      <c r="G2" s="7">
        <f ca="1">COUNTIFS(B2,"*-?")</f>
        <v>0</v>
      </c>
    </row>
    <row r="3" spans="1:13" x14ac:dyDescent="0.3">
      <c r="A3" s="6">
        <v>2</v>
      </c>
      <c r="B3" s="7" t="str">
        <f t="shared" ref="B3:B66" ca="1" si="0">CHAR(RANDBETWEEN(65,90))&amp;CHAR(RANDBETWEEN(65,90))&amp;CHAR(RANDBETWEEN(65,90))&amp;"-"&amp;IF(RAND()&gt;0.75,RANDBETWEEN(100001,999999)&amp;"-"&amp;CHAR(RANDBETWEEN(65,90)),RANDBETWEEN(10000001,99999999))</f>
        <v>YZV-88620999</v>
      </c>
      <c r="C3" s="8">
        <f t="shared" ref="C3:C66" ca="1" si="1">DATE(2023,1,RANDBETWEEN(1,3))</f>
        <v>44927</v>
      </c>
      <c r="D3" s="9">
        <f t="shared" ref="D3:D66" ca="1" si="2">TIME(0,_xlfn.NORM.INV(RAND(),850,250),0)</f>
        <v>0.4069444444444445</v>
      </c>
      <c r="E3" s="10">
        <f t="shared" ref="E3:E66" ca="1" si="3">ROUND(_xlfn.GAMMA.INV(RAND(),8,8),2)</f>
        <v>62.68</v>
      </c>
      <c r="F3" s="10" t="str" cm="1">
        <f t="array" aca="1" ref="F3" ca="1">_xlfn.IFS(RAND()&lt;0.65,"USA",RAND()&lt;0.4,"India",RAND()&lt;0.4,"China",RAND()&lt;2,"Canada")</f>
        <v>USA</v>
      </c>
      <c r="G3" s="7">
        <f t="shared" ref="G3:G66" ca="1" si="4">COUNTIFS(B3,"*-?")</f>
        <v>0</v>
      </c>
      <c r="J3" s="2"/>
      <c r="K3" s="1"/>
      <c r="L3" s="3"/>
      <c r="M3" s="3"/>
    </row>
    <row r="4" spans="1:13" x14ac:dyDescent="0.3">
      <c r="A4" s="6">
        <v>3</v>
      </c>
      <c r="B4" s="7" t="str">
        <f t="shared" ca="1" si="0"/>
        <v>NDK-49112667</v>
      </c>
      <c r="C4" s="8">
        <f t="shared" ca="1" si="1"/>
        <v>44929</v>
      </c>
      <c r="D4" s="9">
        <f t="shared" ca="1" si="2"/>
        <v>0.87013888888888891</v>
      </c>
      <c r="E4" s="10">
        <f t="shared" ca="1" si="3"/>
        <v>78.75</v>
      </c>
      <c r="F4" s="10" t="str" cm="1">
        <f t="array" aca="1" ref="F4" ca="1">_xlfn.IFS(RAND()&lt;0.65,"USA",RAND()&lt;0.4,"India",RAND()&lt;0.4,"China",RAND()&lt;2,"Canada")</f>
        <v>USA</v>
      </c>
      <c r="G4" s="7">
        <f t="shared" ca="1" si="4"/>
        <v>0</v>
      </c>
      <c r="J4" s="2"/>
      <c r="K4" s="1"/>
      <c r="L4" s="3"/>
      <c r="M4" s="3"/>
    </row>
    <row r="5" spans="1:13" x14ac:dyDescent="0.3">
      <c r="A5" s="6">
        <v>4</v>
      </c>
      <c r="B5" s="7" t="str">
        <f t="shared" ca="1" si="0"/>
        <v>BKZ-34434063</v>
      </c>
      <c r="C5" s="8">
        <f t="shared" ca="1" si="1"/>
        <v>44927</v>
      </c>
      <c r="D5" s="9">
        <f t="shared" ca="1" si="2"/>
        <v>0.4597222222222222</v>
      </c>
      <c r="E5" s="10">
        <f t="shared" ca="1" si="3"/>
        <v>75.680000000000007</v>
      </c>
      <c r="F5" s="10" t="str" cm="1">
        <f t="array" aca="1" ref="F5" ca="1">_xlfn.IFS(RAND()&lt;0.65,"USA",RAND()&lt;0.4,"India",RAND()&lt;0.4,"China",RAND()&lt;2,"Canada")</f>
        <v>USA</v>
      </c>
      <c r="G5" s="7">
        <f t="shared" ca="1" si="4"/>
        <v>0</v>
      </c>
      <c r="J5" s="2"/>
      <c r="K5" s="1"/>
      <c r="L5" s="3"/>
      <c r="M5" s="3"/>
    </row>
    <row r="6" spans="1:13" x14ac:dyDescent="0.3">
      <c r="A6" s="6">
        <v>5</v>
      </c>
      <c r="B6" s="7" t="str">
        <f t="shared" ca="1" si="0"/>
        <v>XIA-12550756</v>
      </c>
      <c r="C6" s="8">
        <f t="shared" ca="1" si="1"/>
        <v>44928</v>
      </c>
      <c r="D6" s="9">
        <f t="shared" ca="1" si="2"/>
        <v>0.41111111111111115</v>
      </c>
      <c r="E6" s="10">
        <f t="shared" ca="1" si="3"/>
        <v>85.28</v>
      </c>
      <c r="F6" s="10" t="str" cm="1">
        <f t="array" aca="1" ref="F6" ca="1">_xlfn.IFS(RAND()&lt;0.65,"USA",RAND()&lt;0.4,"India",RAND()&lt;0.4,"China",RAND()&lt;2,"Canada")</f>
        <v>USA</v>
      </c>
      <c r="G6" s="7">
        <f t="shared" ca="1" si="4"/>
        <v>0</v>
      </c>
      <c r="J6" s="2"/>
      <c r="K6" s="1"/>
      <c r="L6" s="3"/>
      <c r="M6" s="3"/>
    </row>
    <row r="7" spans="1:13" x14ac:dyDescent="0.3">
      <c r="A7" s="6">
        <v>6</v>
      </c>
      <c r="B7" s="7" t="str">
        <f t="shared" ca="1" si="0"/>
        <v>QLB-83589163</v>
      </c>
      <c r="C7" s="8">
        <f t="shared" ca="1" si="1"/>
        <v>44927</v>
      </c>
      <c r="D7" s="9">
        <f t="shared" ca="1" si="2"/>
        <v>0.64930555555555558</v>
      </c>
      <c r="E7" s="10">
        <f t="shared" ca="1" si="3"/>
        <v>83.54</v>
      </c>
      <c r="F7" s="10" t="str" cm="1">
        <f t="array" aca="1" ref="F7" ca="1">_xlfn.IFS(RAND()&lt;0.65,"USA",RAND()&lt;0.4,"India",RAND()&lt;0.4,"China",RAND()&lt;2,"Canada")</f>
        <v>USA</v>
      </c>
      <c r="G7" s="7">
        <f t="shared" ca="1" si="4"/>
        <v>0</v>
      </c>
      <c r="J7" s="2"/>
      <c r="K7" s="1"/>
      <c r="L7" s="3"/>
      <c r="M7" s="3"/>
    </row>
    <row r="8" spans="1:13" x14ac:dyDescent="0.3">
      <c r="A8" s="6">
        <v>7</v>
      </c>
      <c r="B8" s="7" t="str">
        <f t="shared" ca="1" si="0"/>
        <v>MOX-47099534</v>
      </c>
      <c r="C8" s="8">
        <f t="shared" ca="1" si="1"/>
        <v>44929</v>
      </c>
      <c r="D8" s="9">
        <f t="shared" ca="1" si="2"/>
        <v>0.67708333333333337</v>
      </c>
      <c r="E8" s="10">
        <f t="shared" ca="1" si="3"/>
        <v>83.82</v>
      </c>
      <c r="F8" s="10" t="str" cm="1">
        <f t="array" aca="1" ref="F8" ca="1">_xlfn.IFS(RAND()&lt;0.65,"USA",RAND()&lt;0.4,"India",RAND()&lt;0.4,"China",RAND()&lt;2,"Canada")</f>
        <v>China</v>
      </c>
      <c r="G8" s="7">
        <f t="shared" ca="1" si="4"/>
        <v>0</v>
      </c>
      <c r="J8" s="2"/>
      <c r="K8" s="1"/>
      <c r="L8" s="3"/>
      <c r="M8" s="3"/>
    </row>
    <row r="9" spans="1:13" x14ac:dyDescent="0.3">
      <c r="A9" s="6">
        <v>8</v>
      </c>
      <c r="B9" s="7" t="str">
        <f t="shared" ca="1" si="0"/>
        <v>HWN-21969019</v>
      </c>
      <c r="C9" s="8">
        <f t="shared" ca="1" si="1"/>
        <v>44928</v>
      </c>
      <c r="D9" s="9">
        <f t="shared" ca="1" si="2"/>
        <v>0.80902777777777779</v>
      </c>
      <c r="E9" s="10">
        <f t="shared" ca="1" si="3"/>
        <v>40.97</v>
      </c>
      <c r="F9" s="10" t="str" cm="1">
        <f t="array" aca="1" ref="F9" ca="1">_xlfn.IFS(RAND()&lt;0.65,"USA",RAND()&lt;0.4,"India",RAND()&lt;0.4,"China",RAND()&lt;2,"Canada")</f>
        <v>China</v>
      </c>
      <c r="G9" s="7">
        <f t="shared" ca="1" si="4"/>
        <v>0</v>
      </c>
      <c r="J9" s="2"/>
      <c r="K9" s="1"/>
      <c r="L9" s="3"/>
      <c r="M9" s="3"/>
    </row>
    <row r="10" spans="1:13" x14ac:dyDescent="0.3">
      <c r="A10" s="6">
        <v>9</v>
      </c>
      <c r="B10" s="7" t="str">
        <f t="shared" ca="1" si="0"/>
        <v>HPM-53187257</v>
      </c>
      <c r="C10" s="8">
        <f t="shared" ca="1" si="1"/>
        <v>44927</v>
      </c>
      <c r="D10" s="9">
        <f t="shared" ca="1" si="2"/>
        <v>0.75416666666666676</v>
      </c>
      <c r="E10" s="10">
        <f t="shared" ca="1" si="3"/>
        <v>28.72</v>
      </c>
      <c r="F10" s="10" t="str" cm="1">
        <f t="array" aca="1" ref="F10" ca="1">_xlfn.IFS(RAND()&lt;0.65,"USA",RAND()&lt;0.4,"India",RAND()&lt;0.4,"China",RAND()&lt;2,"Canada")</f>
        <v>Canada</v>
      </c>
      <c r="G10" s="7">
        <f t="shared" ca="1" si="4"/>
        <v>0</v>
      </c>
      <c r="J10" s="2"/>
      <c r="K10" s="1"/>
      <c r="L10" s="3"/>
      <c r="M10" s="3"/>
    </row>
    <row r="11" spans="1:13" x14ac:dyDescent="0.3">
      <c r="A11" s="6">
        <v>10</v>
      </c>
      <c r="B11" s="7" t="str">
        <f t="shared" ca="1" si="0"/>
        <v>EKW-275729-Q</v>
      </c>
      <c r="C11" s="8">
        <f t="shared" ca="1" si="1"/>
        <v>44927</v>
      </c>
      <c r="D11" s="9">
        <f t="shared" ca="1" si="2"/>
        <v>0.42222222222222222</v>
      </c>
      <c r="E11" s="10">
        <f t="shared" ca="1" si="3"/>
        <v>69.27</v>
      </c>
      <c r="F11" s="10" t="str" cm="1">
        <f t="array" aca="1" ref="F11" ca="1">_xlfn.IFS(RAND()&lt;0.65,"USA",RAND()&lt;0.4,"India",RAND()&lt;0.4,"China",RAND()&lt;2,"Canada")</f>
        <v>Canada</v>
      </c>
      <c r="G11" s="7">
        <f t="shared" ca="1" si="4"/>
        <v>1</v>
      </c>
      <c r="J11" s="2"/>
      <c r="K11" s="1"/>
      <c r="L11" s="3"/>
      <c r="M11" s="3"/>
    </row>
    <row r="12" spans="1:13" x14ac:dyDescent="0.3">
      <c r="A12" s="6">
        <v>11</v>
      </c>
      <c r="B12" s="7" t="str">
        <f t="shared" ca="1" si="0"/>
        <v>FUJ-91221369</v>
      </c>
      <c r="C12" s="8">
        <f t="shared" ca="1" si="1"/>
        <v>44927</v>
      </c>
      <c r="D12" s="9">
        <f t="shared" ca="1" si="2"/>
        <v>0.42291666666666666</v>
      </c>
      <c r="E12" s="10">
        <f t="shared" ca="1" si="3"/>
        <v>85.25</v>
      </c>
      <c r="F12" s="10" t="str" cm="1">
        <f t="array" aca="1" ref="F12" ca="1">_xlfn.IFS(RAND()&lt;0.65,"USA",RAND()&lt;0.4,"India",RAND()&lt;0.4,"China",RAND()&lt;2,"Canada")</f>
        <v>USA</v>
      </c>
      <c r="G12" s="7">
        <f t="shared" ca="1" si="4"/>
        <v>0</v>
      </c>
      <c r="J12" s="2"/>
      <c r="K12" s="1"/>
      <c r="L12" s="3"/>
      <c r="M12" s="3"/>
    </row>
    <row r="13" spans="1:13" x14ac:dyDescent="0.3">
      <c r="A13" s="6">
        <v>12</v>
      </c>
      <c r="B13" s="7" t="str">
        <f t="shared" ca="1" si="0"/>
        <v>OOJ-73323066</v>
      </c>
      <c r="C13" s="8">
        <f t="shared" ca="1" si="1"/>
        <v>44929</v>
      </c>
      <c r="D13" s="9">
        <f t="shared" ca="1" si="2"/>
        <v>0.39583333333333331</v>
      </c>
      <c r="E13" s="10">
        <f t="shared" ca="1" si="3"/>
        <v>56.66</v>
      </c>
      <c r="F13" s="10" t="str" cm="1">
        <f t="array" aca="1" ref="F13" ca="1">_xlfn.IFS(RAND()&lt;0.65,"USA",RAND()&lt;0.4,"India",RAND()&lt;0.4,"China",RAND()&lt;2,"Canada")</f>
        <v>USA</v>
      </c>
      <c r="G13" s="7">
        <f t="shared" ca="1" si="4"/>
        <v>0</v>
      </c>
      <c r="J13" s="2"/>
      <c r="K13" s="1"/>
      <c r="L13" s="3"/>
      <c r="M13" s="3"/>
    </row>
    <row r="14" spans="1:13" x14ac:dyDescent="0.3">
      <c r="A14" s="6">
        <v>13</v>
      </c>
      <c r="B14" s="7" t="str">
        <f t="shared" ca="1" si="0"/>
        <v>OZB-12776446</v>
      </c>
      <c r="C14" s="8">
        <f t="shared" ca="1" si="1"/>
        <v>44927</v>
      </c>
      <c r="D14" s="9">
        <f t="shared" ca="1" si="2"/>
        <v>0.58958333333333335</v>
      </c>
      <c r="E14" s="10">
        <f t="shared" ca="1" si="3"/>
        <v>67.8</v>
      </c>
      <c r="F14" s="10" t="str" cm="1">
        <f t="array" aca="1" ref="F14" ca="1">_xlfn.IFS(RAND()&lt;0.65,"USA",RAND()&lt;0.4,"India",RAND()&lt;0.4,"China",RAND()&lt;2,"Canada")</f>
        <v>USA</v>
      </c>
      <c r="G14" s="7">
        <f t="shared" ca="1" si="4"/>
        <v>0</v>
      </c>
      <c r="J14" s="2"/>
      <c r="K14" s="1"/>
      <c r="L14" s="3"/>
      <c r="M14" s="3"/>
    </row>
    <row r="15" spans="1:13" x14ac:dyDescent="0.3">
      <c r="A15" s="6">
        <v>14</v>
      </c>
      <c r="B15" s="7" t="str">
        <f t="shared" ca="1" si="0"/>
        <v>NTZ-14816909</v>
      </c>
      <c r="C15" s="8">
        <f t="shared" ca="1" si="1"/>
        <v>44927</v>
      </c>
      <c r="D15" s="9">
        <f t="shared" ca="1" si="2"/>
        <v>0.3979166666666667</v>
      </c>
      <c r="E15" s="10">
        <f t="shared" ca="1" si="3"/>
        <v>50.85</v>
      </c>
      <c r="F15" s="10" t="str" cm="1">
        <f t="array" aca="1" ref="F15" ca="1">_xlfn.IFS(RAND()&lt;0.65,"USA",RAND()&lt;0.4,"India",RAND()&lt;0.4,"China",RAND()&lt;2,"Canada")</f>
        <v>USA</v>
      </c>
      <c r="G15" s="7">
        <f t="shared" ca="1" si="4"/>
        <v>0</v>
      </c>
      <c r="J15" s="2"/>
      <c r="K15" s="1"/>
      <c r="L15" s="3"/>
      <c r="M15" s="3"/>
    </row>
    <row r="16" spans="1:13" x14ac:dyDescent="0.3">
      <c r="A16" s="6">
        <v>15</v>
      </c>
      <c r="B16" s="7" t="str">
        <f t="shared" ca="1" si="0"/>
        <v>FZI-62535039</v>
      </c>
      <c r="C16" s="8">
        <f t="shared" ca="1" si="1"/>
        <v>44927</v>
      </c>
      <c r="D16" s="9">
        <f t="shared" ca="1" si="2"/>
        <v>0.55277777777777781</v>
      </c>
      <c r="E16" s="10">
        <f t="shared" ca="1" si="3"/>
        <v>100.05</v>
      </c>
      <c r="F16" s="10" t="str" cm="1">
        <f t="array" aca="1" ref="F16" ca="1">_xlfn.IFS(RAND()&lt;0.65,"USA",RAND()&lt;0.4,"India",RAND()&lt;0.4,"China",RAND()&lt;2,"Canada")</f>
        <v>USA</v>
      </c>
      <c r="G16" s="7">
        <f t="shared" ca="1" si="4"/>
        <v>0</v>
      </c>
      <c r="J16" s="2"/>
      <c r="K16" s="1"/>
      <c r="L16" s="3"/>
      <c r="M16" s="3"/>
    </row>
    <row r="17" spans="1:13" x14ac:dyDescent="0.3">
      <c r="A17" s="6">
        <v>16</v>
      </c>
      <c r="B17" s="7" t="str">
        <f t="shared" ca="1" si="0"/>
        <v>DMM-78470546</v>
      </c>
      <c r="C17" s="8">
        <f t="shared" ca="1" si="1"/>
        <v>44927</v>
      </c>
      <c r="D17" s="9">
        <f t="shared" ca="1" si="2"/>
        <v>0.72291666666666676</v>
      </c>
      <c r="E17" s="10">
        <f t="shared" ca="1" si="3"/>
        <v>80.84</v>
      </c>
      <c r="F17" s="10" t="str" cm="1">
        <f t="array" aca="1" ref="F17" ca="1">_xlfn.IFS(RAND()&lt;0.65,"USA",RAND()&lt;0.4,"India",RAND()&lt;0.4,"China",RAND()&lt;2,"Canada")</f>
        <v>USA</v>
      </c>
      <c r="G17" s="7">
        <f t="shared" ca="1" si="4"/>
        <v>0</v>
      </c>
      <c r="J17" s="2"/>
      <c r="K17" s="1"/>
      <c r="L17" s="3"/>
      <c r="M17" s="3"/>
    </row>
    <row r="18" spans="1:13" x14ac:dyDescent="0.3">
      <c r="A18" s="6">
        <v>17</v>
      </c>
      <c r="B18" s="7" t="str">
        <f t="shared" ca="1" si="0"/>
        <v>LCX-420101-E</v>
      </c>
      <c r="C18" s="8">
        <f t="shared" ca="1" si="1"/>
        <v>44928</v>
      </c>
      <c r="D18" s="9">
        <f t="shared" ca="1" si="2"/>
        <v>0.58888888888888891</v>
      </c>
      <c r="E18" s="10">
        <f t="shared" ca="1" si="3"/>
        <v>68.83</v>
      </c>
      <c r="F18" s="10" t="str" cm="1">
        <f t="array" aca="1" ref="F18" ca="1">_xlfn.IFS(RAND()&lt;0.65,"USA",RAND()&lt;0.4,"India",RAND()&lt;0.4,"China",RAND()&lt;2,"Canada")</f>
        <v>Canada</v>
      </c>
      <c r="G18" s="7">
        <f t="shared" ca="1" si="4"/>
        <v>1</v>
      </c>
      <c r="J18" s="2"/>
      <c r="K18" s="1"/>
      <c r="L18" s="3"/>
      <c r="M18" s="3"/>
    </row>
    <row r="19" spans="1:13" x14ac:dyDescent="0.3">
      <c r="A19" s="6">
        <v>18</v>
      </c>
      <c r="B19" s="7" t="str">
        <f t="shared" ca="1" si="0"/>
        <v>EZP-69337046</v>
      </c>
      <c r="C19" s="8">
        <f t="shared" ca="1" si="1"/>
        <v>44927</v>
      </c>
      <c r="D19" s="9">
        <f t="shared" ca="1" si="2"/>
        <v>0.31736111111111109</v>
      </c>
      <c r="E19" s="10">
        <f t="shared" ca="1" si="3"/>
        <v>108.61</v>
      </c>
      <c r="F19" s="10" t="str" cm="1">
        <f t="array" aca="1" ref="F19" ca="1">_xlfn.IFS(RAND()&lt;0.65,"USA",RAND()&lt;0.4,"India",RAND()&lt;0.4,"China",RAND()&lt;2,"Canada")</f>
        <v>USA</v>
      </c>
      <c r="G19" s="7">
        <f t="shared" ca="1" si="4"/>
        <v>0</v>
      </c>
      <c r="J19" s="2"/>
      <c r="K19" s="1"/>
      <c r="L19" s="3"/>
      <c r="M19" s="3"/>
    </row>
    <row r="20" spans="1:13" x14ac:dyDescent="0.3">
      <c r="A20" s="6">
        <v>19</v>
      </c>
      <c r="B20" s="7" t="str">
        <f t="shared" ca="1" si="0"/>
        <v>WBP-23323721</v>
      </c>
      <c r="C20" s="8">
        <f t="shared" ca="1" si="1"/>
        <v>44928</v>
      </c>
      <c r="D20" s="9">
        <f t="shared" ca="1" si="2"/>
        <v>0.4826388888888889</v>
      </c>
      <c r="E20" s="10">
        <f t="shared" ca="1" si="3"/>
        <v>95.69</v>
      </c>
      <c r="F20" s="10" t="str" cm="1">
        <f t="array" aca="1" ref="F20" ca="1">_xlfn.IFS(RAND()&lt;0.65,"USA",RAND()&lt;0.4,"India",RAND()&lt;0.4,"China",RAND()&lt;2,"Canada")</f>
        <v>USA</v>
      </c>
      <c r="G20" s="7">
        <f t="shared" ca="1" si="4"/>
        <v>0</v>
      </c>
      <c r="J20" s="2"/>
      <c r="K20" s="1"/>
      <c r="L20" s="3"/>
      <c r="M20" s="3"/>
    </row>
    <row r="21" spans="1:13" x14ac:dyDescent="0.3">
      <c r="A21" s="6">
        <v>20</v>
      </c>
      <c r="B21" s="7" t="str">
        <f t="shared" ca="1" si="0"/>
        <v>MEW-66509521</v>
      </c>
      <c r="C21" s="8">
        <f t="shared" ca="1" si="1"/>
        <v>44927</v>
      </c>
      <c r="D21" s="9">
        <f t="shared" ca="1" si="2"/>
        <v>0.32847222222222222</v>
      </c>
      <c r="E21" s="10">
        <f t="shared" ca="1" si="3"/>
        <v>85.75</v>
      </c>
      <c r="F21" s="10" t="str" cm="1">
        <f t="array" aca="1" ref="F21" ca="1">_xlfn.IFS(RAND()&lt;0.65,"USA",RAND()&lt;0.4,"India",RAND()&lt;0.4,"China",RAND()&lt;2,"Canada")</f>
        <v>USA</v>
      </c>
      <c r="G21" s="7">
        <f t="shared" ca="1" si="4"/>
        <v>0</v>
      </c>
      <c r="J21" s="2"/>
      <c r="K21" s="1"/>
      <c r="L21" s="3"/>
      <c r="M21" s="3"/>
    </row>
    <row r="22" spans="1:13" x14ac:dyDescent="0.3">
      <c r="A22" s="6">
        <v>21</v>
      </c>
      <c r="B22" s="7" t="str">
        <f t="shared" ca="1" si="0"/>
        <v>XTT-70567276</v>
      </c>
      <c r="C22" s="8">
        <f t="shared" ca="1" si="1"/>
        <v>44929</v>
      </c>
      <c r="D22" s="9">
        <f t="shared" ca="1" si="2"/>
        <v>0.5625</v>
      </c>
      <c r="E22" s="10">
        <f t="shared" ca="1" si="3"/>
        <v>79.099999999999994</v>
      </c>
      <c r="F22" s="10" t="str" cm="1">
        <f t="array" aca="1" ref="F22" ca="1">_xlfn.IFS(RAND()&lt;0.65,"USA",RAND()&lt;0.4,"India",RAND()&lt;0.4,"China",RAND()&lt;2,"Canada")</f>
        <v>USA</v>
      </c>
      <c r="G22" s="7">
        <f t="shared" ca="1" si="4"/>
        <v>0</v>
      </c>
      <c r="J22" s="2"/>
      <c r="K22" s="1"/>
      <c r="L22" s="3"/>
      <c r="M22" s="3"/>
    </row>
    <row r="23" spans="1:13" x14ac:dyDescent="0.3">
      <c r="A23" s="6">
        <v>22</v>
      </c>
      <c r="B23" s="7" t="str">
        <f t="shared" ca="1" si="0"/>
        <v>KYV-19779213</v>
      </c>
      <c r="C23" s="8">
        <f t="shared" ca="1" si="1"/>
        <v>44927</v>
      </c>
      <c r="D23" s="9">
        <f t="shared" ca="1" si="2"/>
        <v>0.44236111111111115</v>
      </c>
      <c r="E23" s="10">
        <f t="shared" ca="1" si="3"/>
        <v>81.98</v>
      </c>
      <c r="F23" s="10" t="str" cm="1">
        <f t="array" aca="1" ref="F23" ca="1">_xlfn.IFS(RAND()&lt;0.65,"USA",RAND()&lt;0.4,"India",RAND()&lt;0.4,"China",RAND()&lt;2,"Canada")</f>
        <v>USA</v>
      </c>
      <c r="G23" s="7">
        <f t="shared" ca="1" si="4"/>
        <v>0</v>
      </c>
      <c r="J23" s="2"/>
      <c r="K23" s="1"/>
      <c r="L23" s="3"/>
      <c r="M23" s="3"/>
    </row>
    <row r="24" spans="1:13" x14ac:dyDescent="0.3">
      <c r="A24" s="6">
        <v>23</v>
      </c>
      <c r="B24" s="7" t="str">
        <f t="shared" ca="1" si="0"/>
        <v>DWX-656646-D</v>
      </c>
      <c r="C24" s="8">
        <f t="shared" ca="1" si="1"/>
        <v>44927</v>
      </c>
      <c r="D24" s="9">
        <f t="shared" ca="1" si="2"/>
        <v>0.90069444444444446</v>
      </c>
      <c r="E24" s="10">
        <f t="shared" ca="1" si="3"/>
        <v>28.85</v>
      </c>
      <c r="F24" s="10" t="str" cm="1">
        <f t="array" aca="1" ref="F24" ca="1">_xlfn.IFS(RAND()&lt;0.65,"USA",RAND()&lt;0.4,"India",RAND()&lt;0.4,"China",RAND()&lt;2,"Canada")</f>
        <v>Canada</v>
      </c>
      <c r="G24" s="7">
        <f t="shared" ca="1" si="4"/>
        <v>1</v>
      </c>
      <c r="J24" s="2"/>
      <c r="K24" s="1"/>
      <c r="L24" s="3"/>
      <c r="M24" s="3"/>
    </row>
    <row r="25" spans="1:13" x14ac:dyDescent="0.3">
      <c r="A25" s="6">
        <v>24</v>
      </c>
      <c r="B25" s="7" t="str">
        <f t="shared" ca="1" si="0"/>
        <v>VBZ-435104-V</v>
      </c>
      <c r="C25" s="8">
        <f t="shared" ca="1" si="1"/>
        <v>44927</v>
      </c>
      <c r="D25" s="9">
        <f t="shared" ca="1" si="2"/>
        <v>0.29236111111111113</v>
      </c>
      <c r="E25" s="10">
        <f t="shared" ca="1" si="3"/>
        <v>81.66</v>
      </c>
      <c r="F25" s="10" t="str" cm="1">
        <f t="array" aca="1" ref="F25" ca="1">_xlfn.IFS(RAND()&lt;0.65,"USA",RAND()&lt;0.4,"India",RAND()&lt;0.4,"China",RAND()&lt;2,"Canada")</f>
        <v>USA</v>
      </c>
      <c r="G25" s="7">
        <f t="shared" ca="1" si="4"/>
        <v>1</v>
      </c>
      <c r="J25" s="2"/>
      <c r="K25" s="1"/>
      <c r="L25" s="3"/>
      <c r="M25" s="3"/>
    </row>
    <row r="26" spans="1:13" x14ac:dyDescent="0.3">
      <c r="A26" s="6">
        <v>25</v>
      </c>
      <c r="B26" s="7" t="str">
        <f t="shared" ca="1" si="0"/>
        <v>SSM-47601186</v>
      </c>
      <c r="C26" s="8">
        <f t="shared" ca="1" si="1"/>
        <v>44928</v>
      </c>
      <c r="D26" s="9">
        <f t="shared" ca="1" si="2"/>
        <v>0.73819444444444438</v>
      </c>
      <c r="E26" s="10">
        <f t="shared" ca="1" si="3"/>
        <v>68.599999999999994</v>
      </c>
      <c r="F26" s="10" t="str" cm="1">
        <f t="array" aca="1" ref="F26" ca="1">_xlfn.IFS(RAND()&lt;0.65,"USA",RAND()&lt;0.4,"India",RAND()&lt;0.4,"China",RAND()&lt;2,"Canada")</f>
        <v>China</v>
      </c>
      <c r="G26" s="7">
        <f t="shared" ca="1" si="4"/>
        <v>0</v>
      </c>
      <c r="J26" s="2"/>
      <c r="K26" s="1"/>
      <c r="L26" s="3"/>
      <c r="M26" s="3"/>
    </row>
    <row r="27" spans="1:13" x14ac:dyDescent="0.3">
      <c r="A27" s="6">
        <v>26</v>
      </c>
      <c r="B27" s="7" t="str">
        <f t="shared" ca="1" si="0"/>
        <v>WLK-73669702</v>
      </c>
      <c r="C27" s="8">
        <f t="shared" ca="1" si="1"/>
        <v>44929</v>
      </c>
      <c r="D27" s="9">
        <f t="shared" ca="1" si="2"/>
        <v>0.8222222222222223</v>
      </c>
      <c r="E27" s="10">
        <f t="shared" ca="1" si="3"/>
        <v>92.93</v>
      </c>
      <c r="F27" s="10" t="str" cm="1">
        <f t="array" aca="1" ref="F27" ca="1">_xlfn.IFS(RAND()&lt;0.65,"USA",RAND()&lt;0.4,"India",RAND()&lt;0.4,"China",RAND()&lt;2,"Canada")</f>
        <v>Canada</v>
      </c>
      <c r="G27" s="7">
        <f t="shared" ca="1" si="4"/>
        <v>0</v>
      </c>
      <c r="J27" s="2"/>
      <c r="K27" s="1"/>
      <c r="L27" s="3"/>
      <c r="M27" s="3"/>
    </row>
    <row r="28" spans="1:13" x14ac:dyDescent="0.3">
      <c r="A28" s="6">
        <v>27</v>
      </c>
      <c r="B28" s="7" t="str">
        <f t="shared" ca="1" si="0"/>
        <v>WLV-847449-E</v>
      </c>
      <c r="C28" s="8">
        <f t="shared" ca="1" si="1"/>
        <v>44927</v>
      </c>
      <c r="D28" s="9">
        <f t="shared" ca="1" si="2"/>
        <v>0.9159722222222223</v>
      </c>
      <c r="E28" s="10">
        <f t="shared" ca="1" si="3"/>
        <v>78.48</v>
      </c>
      <c r="F28" s="10" t="str" cm="1">
        <f t="array" aca="1" ref="F28" ca="1">_xlfn.IFS(RAND()&lt;0.65,"USA",RAND()&lt;0.4,"India",RAND()&lt;0.4,"China",RAND()&lt;2,"Canada")</f>
        <v>USA</v>
      </c>
      <c r="G28" s="7">
        <f t="shared" ca="1" si="4"/>
        <v>1</v>
      </c>
      <c r="J28" s="2"/>
      <c r="K28" s="1"/>
      <c r="L28" s="3"/>
      <c r="M28" s="3"/>
    </row>
    <row r="29" spans="1:13" x14ac:dyDescent="0.3">
      <c r="A29" s="6">
        <v>28</v>
      </c>
      <c r="B29" s="7" t="str">
        <f t="shared" ca="1" si="0"/>
        <v>FWD-150795-V</v>
      </c>
      <c r="C29" s="8">
        <f t="shared" ca="1" si="1"/>
        <v>44929</v>
      </c>
      <c r="D29" s="9">
        <f t="shared" ca="1" si="2"/>
        <v>0.84375</v>
      </c>
      <c r="E29" s="10">
        <f t="shared" ca="1" si="3"/>
        <v>83.15</v>
      </c>
      <c r="F29" s="10" t="str" cm="1">
        <f t="array" aca="1" ref="F29" ca="1">_xlfn.IFS(RAND()&lt;0.65,"USA",RAND()&lt;0.4,"India",RAND()&lt;0.4,"China",RAND()&lt;2,"Canada")</f>
        <v>USA</v>
      </c>
      <c r="G29" s="7">
        <f t="shared" ca="1" si="4"/>
        <v>1</v>
      </c>
      <c r="J29" s="2"/>
      <c r="K29" s="1"/>
      <c r="L29" s="3"/>
      <c r="M29" s="3"/>
    </row>
    <row r="30" spans="1:13" x14ac:dyDescent="0.3">
      <c r="A30" s="6">
        <v>29</v>
      </c>
      <c r="B30" s="7" t="str">
        <f t="shared" ca="1" si="0"/>
        <v>IHK-478855-D</v>
      </c>
      <c r="C30" s="8">
        <f t="shared" ca="1" si="1"/>
        <v>44928</v>
      </c>
      <c r="D30" s="9">
        <f t="shared" ca="1" si="2"/>
        <v>0.4375</v>
      </c>
      <c r="E30" s="10">
        <f t="shared" ca="1" si="3"/>
        <v>87.05</v>
      </c>
      <c r="F30" s="10" t="str" cm="1">
        <f t="array" aca="1" ref="F30" ca="1">_xlfn.IFS(RAND()&lt;0.65,"USA",RAND()&lt;0.4,"India",RAND()&lt;0.4,"China",RAND()&lt;2,"Canada")</f>
        <v>Canada</v>
      </c>
      <c r="G30" s="7">
        <f t="shared" ca="1" si="4"/>
        <v>1</v>
      </c>
      <c r="J30" s="2"/>
      <c r="K30" s="1"/>
      <c r="L30" s="3"/>
      <c r="M30" s="3"/>
    </row>
    <row r="31" spans="1:13" x14ac:dyDescent="0.3">
      <c r="A31" s="6">
        <v>30</v>
      </c>
      <c r="B31" s="7" t="str">
        <f t="shared" ca="1" si="0"/>
        <v>XWX-45118126</v>
      </c>
      <c r="C31" s="8">
        <f t="shared" ca="1" si="1"/>
        <v>44929</v>
      </c>
      <c r="D31" s="9">
        <f t="shared" ca="1" si="2"/>
        <v>0.65555555555555556</v>
      </c>
      <c r="E31" s="10">
        <f t="shared" ca="1" si="3"/>
        <v>61.24</v>
      </c>
      <c r="F31" s="10" t="str" cm="1">
        <f t="array" aca="1" ref="F31" ca="1">_xlfn.IFS(RAND()&lt;0.65,"USA",RAND()&lt;0.4,"India",RAND()&lt;0.4,"China",RAND()&lt;2,"Canada")</f>
        <v>USA</v>
      </c>
      <c r="G31" s="7">
        <f t="shared" ca="1" si="4"/>
        <v>0</v>
      </c>
      <c r="J31" s="2"/>
      <c r="K31" s="1"/>
      <c r="L31" s="3"/>
      <c r="M31" s="3"/>
    </row>
    <row r="32" spans="1:13" x14ac:dyDescent="0.3">
      <c r="A32" s="6">
        <v>31</v>
      </c>
      <c r="B32" s="7" t="str">
        <f t="shared" ca="1" si="0"/>
        <v>MLV-515737-V</v>
      </c>
      <c r="C32" s="8">
        <f t="shared" ca="1" si="1"/>
        <v>44928</v>
      </c>
      <c r="D32" s="9">
        <f t="shared" ca="1" si="2"/>
        <v>5.9722222222222225E-2</v>
      </c>
      <c r="E32" s="10">
        <f t="shared" ca="1" si="3"/>
        <v>38.71</v>
      </c>
      <c r="F32" s="10" t="str" cm="1">
        <f t="array" aca="1" ref="F32" ca="1">_xlfn.IFS(RAND()&lt;0.65,"USA",RAND()&lt;0.4,"India",RAND()&lt;0.4,"China",RAND()&lt;2,"Canada")</f>
        <v>USA</v>
      </c>
      <c r="G32" s="7">
        <f t="shared" ca="1" si="4"/>
        <v>1</v>
      </c>
      <c r="J32" s="2"/>
      <c r="K32" s="1"/>
      <c r="L32" s="3"/>
      <c r="M32" s="3"/>
    </row>
    <row r="33" spans="1:13" x14ac:dyDescent="0.3">
      <c r="A33" s="6">
        <v>32</v>
      </c>
      <c r="B33" s="7" t="str">
        <f t="shared" ca="1" si="0"/>
        <v>UVY-50075746</v>
      </c>
      <c r="C33" s="8">
        <f t="shared" ca="1" si="1"/>
        <v>44929</v>
      </c>
      <c r="D33" s="9">
        <f t="shared" ca="1" si="2"/>
        <v>0.60347222222222219</v>
      </c>
      <c r="E33" s="10">
        <f t="shared" ca="1" si="3"/>
        <v>46</v>
      </c>
      <c r="F33" s="10" t="str" cm="1">
        <f t="array" aca="1" ref="F33" ca="1">_xlfn.IFS(RAND()&lt;0.65,"USA",RAND()&lt;0.4,"India",RAND()&lt;0.4,"China",RAND()&lt;2,"Canada")</f>
        <v>Canada</v>
      </c>
      <c r="G33" s="7">
        <f t="shared" ca="1" si="4"/>
        <v>0</v>
      </c>
      <c r="J33" s="2"/>
      <c r="K33" s="1"/>
      <c r="L33" s="3"/>
      <c r="M33" s="3"/>
    </row>
    <row r="34" spans="1:13" x14ac:dyDescent="0.3">
      <c r="A34" s="6">
        <v>33</v>
      </c>
      <c r="B34" s="7" t="str">
        <f t="shared" ca="1" si="0"/>
        <v>OXS-223464-Q</v>
      </c>
      <c r="C34" s="8">
        <f t="shared" ca="1" si="1"/>
        <v>44928</v>
      </c>
      <c r="D34" s="9">
        <f t="shared" ca="1" si="2"/>
        <v>0.3756944444444445</v>
      </c>
      <c r="E34" s="10">
        <f t="shared" ca="1" si="3"/>
        <v>46.07</v>
      </c>
      <c r="F34" s="10" t="str" cm="1">
        <f t="array" aca="1" ref="F34" ca="1">_xlfn.IFS(RAND()&lt;0.65,"USA",RAND()&lt;0.4,"India",RAND()&lt;0.4,"China",RAND()&lt;2,"Canada")</f>
        <v>USA</v>
      </c>
      <c r="G34" s="7">
        <f t="shared" ca="1" si="4"/>
        <v>1</v>
      </c>
      <c r="J34" s="2"/>
      <c r="K34" s="1"/>
      <c r="L34" s="3"/>
      <c r="M34" s="3"/>
    </row>
    <row r="35" spans="1:13" x14ac:dyDescent="0.3">
      <c r="A35" s="6">
        <v>34</v>
      </c>
      <c r="B35" s="7" t="str">
        <f t="shared" ca="1" si="0"/>
        <v>UZS-51429418</v>
      </c>
      <c r="C35" s="8">
        <f t="shared" ca="1" si="1"/>
        <v>44927</v>
      </c>
      <c r="D35" s="9">
        <f t="shared" ca="1" si="2"/>
        <v>0.42152777777777778</v>
      </c>
      <c r="E35" s="10">
        <f t="shared" ca="1" si="3"/>
        <v>90.85</v>
      </c>
      <c r="F35" s="10" t="str" cm="1">
        <f t="array" aca="1" ref="F35" ca="1">_xlfn.IFS(RAND()&lt;0.65,"USA",RAND()&lt;0.4,"India",RAND()&lt;0.4,"China",RAND()&lt;2,"Canada")</f>
        <v>China</v>
      </c>
      <c r="G35" s="7">
        <f t="shared" ca="1" si="4"/>
        <v>0</v>
      </c>
      <c r="J35" s="2"/>
      <c r="K35" s="1"/>
      <c r="L35" s="3"/>
      <c r="M35" s="3"/>
    </row>
    <row r="36" spans="1:13" x14ac:dyDescent="0.3">
      <c r="A36" s="6">
        <v>35</v>
      </c>
      <c r="B36" s="7" t="str">
        <f t="shared" ca="1" si="0"/>
        <v>OYV-56896727</v>
      </c>
      <c r="C36" s="8">
        <f t="shared" ca="1" si="1"/>
        <v>44927</v>
      </c>
      <c r="D36" s="9">
        <f t="shared" ca="1" si="2"/>
        <v>0.66666666666666663</v>
      </c>
      <c r="E36" s="10">
        <f t="shared" ca="1" si="3"/>
        <v>48.56</v>
      </c>
      <c r="F36" s="10" t="str" cm="1">
        <f t="array" aca="1" ref="F36" ca="1">_xlfn.IFS(RAND()&lt;0.65,"USA",RAND()&lt;0.4,"India",RAND()&lt;0.4,"China",RAND()&lt;2,"Canada")</f>
        <v>India</v>
      </c>
      <c r="G36" s="7">
        <f t="shared" ca="1" si="4"/>
        <v>0</v>
      </c>
      <c r="J36" s="2"/>
      <c r="K36" s="1"/>
      <c r="L36" s="3"/>
      <c r="M36" s="3"/>
    </row>
    <row r="37" spans="1:13" x14ac:dyDescent="0.3">
      <c r="A37" s="6">
        <v>36</v>
      </c>
      <c r="B37" s="7" t="str">
        <f t="shared" ca="1" si="0"/>
        <v>XFP-373525-T</v>
      </c>
      <c r="C37" s="8">
        <f t="shared" ca="1" si="1"/>
        <v>44928</v>
      </c>
      <c r="D37" s="9">
        <f t="shared" ca="1" si="2"/>
        <v>0.72013888888888899</v>
      </c>
      <c r="E37" s="10">
        <f t="shared" ca="1" si="3"/>
        <v>39.4</v>
      </c>
      <c r="F37" s="10" t="str" cm="1">
        <f t="array" aca="1" ref="F37" ca="1">_xlfn.IFS(RAND()&lt;0.65,"USA",RAND()&lt;0.4,"India",RAND()&lt;0.4,"China",RAND()&lt;2,"Canada")</f>
        <v>India</v>
      </c>
      <c r="G37" s="7">
        <f t="shared" ca="1" si="4"/>
        <v>1</v>
      </c>
      <c r="J37" s="2"/>
      <c r="K37" s="1"/>
      <c r="L37" s="3"/>
      <c r="M37" s="3"/>
    </row>
    <row r="38" spans="1:13" x14ac:dyDescent="0.3">
      <c r="A38" s="6">
        <v>37</v>
      </c>
      <c r="B38" s="7" t="str">
        <f t="shared" ca="1" si="0"/>
        <v>TYA-124354-R</v>
      </c>
      <c r="C38" s="8">
        <f t="shared" ca="1" si="1"/>
        <v>44927</v>
      </c>
      <c r="D38" s="9">
        <f t="shared" ca="1" si="2"/>
        <v>0.71250000000000002</v>
      </c>
      <c r="E38" s="10">
        <f t="shared" ca="1" si="3"/>
        <v>87.86</v>
      </c>
      <c r="F38" s="10" t="str" cm="1">
        <f t="array" aca="1" ref="F38" ca="1">_xlfn.IFS(RAND()&lt;0.65,"USA",RAND()&lt;0.4,"India",RAND()&lt;0.4,"China",RAND()&lt;2,"Canada")</f>
        <v>USA</v>
      </c>
      <c r="G38" s="7">
        <f t="shared" ca="1" si="4"/>
        <v>1</v>
      </c>
      <c r="J38" s="2"/>
      <c r="K38" s="1"/>
      <c r="L38" s="3"/>
      <c r="M38" s="3"/>
    </row>
    <row r="39" spans="1:13" x14ac:dyDescent="0.3">
      <c r="A39" s="6">
        <v>38</v>
      </c>
      <c r="B39" s="7" t="str">
        <f t="shared" ca="1" si="0"/>
        <v>DJI-331713-Y</v>
      </c>
      <c r="C39" s="8">
        <f t="shared" ca="1" si="1"/>
        <v>44929</v>
      </c>
      <c r="D39" s="9">
        <f t="shared" ca="1" si="2"/>
        <v>0.6333333333333333</v>
      </c>
      <c r="E39" s="10">
        <f t="shared" ca="1" si="3"/>
        <v>59.19</v>
      </c>
      <c r="F39" s="10" t="str" cm="1">
        <f t="array" aca="1" ref="F39" ca="1">_xlfn.IFS(RAND()&lt;0.65,"USA",RAND()&lt;0.4,"India",RAND()&lt;0.4,"China",RAND()&lt;2,"Canada")</f>
        <v>India</v>
      </c>
      <c r="G39" s="7">
        <f t="shared" ca="1" si="4"/>
        <v>1</v>
      </c>
      <c r="J39" s="2"/>
      <c r="K39" s="1"/>
      <c r="L39" s="3"/>
      <c r="M39" s="3"/>
    </row>
    <row r="40" spans="1:13" x14ac:dyDescent="0.3">
      <c r="A40" s="6">
        <v>39</v>
      </c>
      <c r="B40" s="7" t="str">
        <f t="shared" ca="1" si="0"/>
        <v>BUP-19787344</v>
      </c>
      <c r="C40" s="8">
        <f t="shared" ca="1" si="1"/>
        <v>44927</v>
      </c>
      <c r="D40" s="9">
        <f t="shared" ca="1" si="2"/>
        <v>0.44791666666666669</v>
      </c>
      <c r="E40" s="10">
        <f t="shared" ca="1" si="3"/>
        <v>52.75</v>
      </c>
      <c r="F40" s="10" t="str" cm="1">
        <f t="array" aca="1" ref="F40" ca="1">_xlfn.IFS(RAND()&lt;0.65,"USA",RAND()&lt;0.4,"India",RAND()&lt;0.4,"China",RAND()&lt;2,"Canada")</f>
        <v>USA</v>
      </c>
      <c r="G40" s="7">
        <f t="shared" ca="1" si="4"/>
        <v>0</v>
      </c>
      <c r="J40" s="2"/>
      <c r="K40" s="1"/>
      <c r="L40" s="3"/>
      <c r="M40" s="3"/>
    </row>
    <row r="41" spans="1:13" x14ac:dyDescent="0.3">
      <c r="A41" s="6">
        <v>40</v>
      </c>
      <c r="B41" s="7" t="str">
        <f t="shared" ca="1" si="0"/>
        <v>HUN-33492361</v>
      </c>
      <c r="C41" s="8">
        <f t="shared" ca="1" si="1"/>
        <v>44929</v>
      </c>
      <c r="D41" s="9">
        <f t="shared" ca="1" si="2"/>
        <v>0.60347222222222219</v>
      </c>
      <c r="E41" s="10">
        <f t="shared" ca="1" si="3"/>
        <v>66.63</v>
      </c>
      <c r="F41" s="10" t="str" cm="1">
        <f t="array" aca="1" ref="F41" ca="1">_xlfn.IFS(RAND()&lt;0.65,"USA",RAND()&lt;0.4,"India",RAND()&lt;0.4,"China",RAND()&lt;2,"Canada")</f>
        <v>India</v>
      </c>
      <c r="G41" s="7">
        <f t="shared" ca="1" si="4"/>
        <v>0</v>
      </c>
      <c r="J41" s="2"/>
      <c r="K41" s="1"/>
      <c r="L41" s="3"/>
      <c r="M41" s="3"/>
    </row>
    <row r="42" spans="1:13" x14ac:dyDescent="0.3">
      <c r="A42" s="6">
        <v>41</v>
      </c>
      <c r="B42" s="7" t="str">
        <f t="shared" ca="1" si="0"/>
        <v>KFR-412559-D</v>
      </c>
      <c r="C42" s="8">
        <f t="shared" ca="1" si="1"/>
        <v>44927</v>
      </c>
      <c r="D42" s="9">
        <f t="shared" ca="1" si="2"/>
        <v>0.76250000000000007</v>
      </c>
      <c r="E42" s="10">
        <f t="shared" ca="1" si="3"/>
        <v>57.01</v>
      </c>
      <c r="F42" s="10" t="str" cm="1">
        <f t="array" aca="1" ref="F42" ca="1">_xlfn.IFS(RAND()&lt;0.65,"USA",RAND()&lt;0.4,"India",RAND()&lt;0.4,"China",RAND()&lt;2,"Canada")</f>
        <v>USA</v>
      </c>
      <c r="G42" s="7">
        <f t="shared" ca="1" si="4"/>
        <v>1</v>
      </c>
      <c r="J42" s="2"/>
      <c r="K42" s="1"/>
      <c r="L42" s="3"/>
      <c r="M42" s="3"/>
    </row>
    <row r="43" spans="1:13" x14ac:dyDescent="0.3">
      <c r="A43" s="6">
        <v>42</v>
      </c>
      <c r="B43" s="7" t="str">
        <f t="shared" ca="1" si="0"/>
        <v>HCY-453643-A</v>
      </c>
      <c r="C43" s="8">
        <f t="shared" ca="1" si="1"/>
        <v>44928</v>
      </c>
      <c r="D43" s="9">
        <f t="shared" ca="1" si="2"/>
        <v>0.5756944444444444</v>
      </c>
      <c r="E43" s="10">
        <f t="shared" ca="1" si="3"/>
        <v>48.88</v>
      </c>
      <c r="F43" s="10" t="str" cm="1">
        <f t="array" aca="1" ref="F43" ca="1">_xlfn.IFS(RAND()&lt;0.65,"USA",RAND()&lt;0.4,"India",RAND()&lt;0.4,"China",RAND()&lt;2,"Canada")</f>
        <v>Canada</v>
      </c>
      <c r="G43" s="7">
        <f t="shared" ca="1" si="4"/>
        <v>1</v>
      </c>
      <c r="J43" s="2"/>
      <c r="K43" s="1"/>
      <c r="L43" s="3"/>
      <c r="M43" s="3"/>
    </row>
    <row r="44" spans="1:13" x14ac:dyDescent="0.3">
      <c r="A44" s="6">
        <v>43</v>
      </c>
      <c r="B44" s="7" t="str">
        <f t="shared" ca="1" si="0"/>
        <v>DTK-33680598</v>
      </c>
      <c r="C44" s="8">
        <f t="shared" ca="1" si="1"/>
        <v>44927</v>
      </c>
      <c r="D44" s="9">
        <f t="shared" ca="1" si="2"/>
        <v>0.56527777777777777</v>
      </c>
      <c r="E44" s="10">
        <f t="shared" ca="1" si="3"/>
        <v>71.59</v>
      </c>
      <c r="F44" s="10" t="str" cm="1">
        <f t="array" aca="1" ref="F44" ca="1">_xlfn.IFS(RAND()&lt;0.65,"USA",RAND()&lt;0.4,"India",RAND()&lt;0.4,"China",RAND()&lt;2,"Canada")</f>
        <v>USA</v>
      </c>
      <c r="G44" s="7">
        <f t="shared" ca="1" si="4"/>
        <v>0</v>
      </c>
      <c r="J44" s="2"/>
      <c r="K44" s="1"/>
      <c r="L44" s="3"/>
      <c r="M44" s="3"/>
    </row>
    <row r="45" spans="1:13" x14ac:dyDescent="0.3">
      <c r="A45" s="6">
        <v>44</v>
      </c>
      <c r="B45" s="7" t="str">
        <f t="shared" ca="1" si="0"/>
        <v>OJL-47251235</v>
      </c>
      <c r="C45" s="8">
        <f t="shared" ca="1" si="1"/>
        <v>44927</v>
      </c>
      <c r="D45" s="9">
        <f t="shared" ca="1" si="2"/>
        <v>0.49791666666666662</v>
      </c>
      <c r="E45" s="10">
        <f t="shared" ca="1" si="3"/>
        <v>72.540000000000006</v>
      </c>
      <c r="F45" s="10" t="str" cm="1">
        <f t="array" aca="1" ref="F45" ca="1">_xlfn.IFS(RAND()&lt;0.65,"USA",RAND()&lt;0.4,"India",RAND()&lt;0.4,"China",RAND()&lt;2,"Canada")</f>
        <v>USA</v>
      </c>
      <c r="G45" s="7">
        <f t="shared" ca="1" si="4"/>
        <v>0</v>
      </c>
      <c r="J45" s="2"/>
      <c r="K45" s="1"/>
      <c r="L45" s="3"/>
      <c r="M45" s="3"/>
    </row>
    <row r="46" spans="1:13" x14ac:dyDescent="0.3">
      <c r="A46" s="6">
        <v>45</v>
      </c>
      <c r="B46" s="7" t="str">
        <f t="shared" ca="1" si="0"/>
        <v>UFO-51185971</v>
      </c>
      <c r="C46" s="8">
        <f t="shared" ca="1" si="1"/>
        <v>44927</v>
      </c>
      <c r="D46" s="9">
        <f t="shared" ca="1" si="2"/>
        <v>0.53680555555555554</v>
      </c>
      <c r="E46" s="10">
        <f t="shared" ca="1" si="3"/>
        <v>64.45</v>
      </c>
      <c r="F46" s="10" t="str" cm="1">
        <f t="array" aca="1" ref="F46" ca="1">_xlfn.IFS(RAND()&lt;0.65,"USA",RAND()&lt;0.4,"India",RAND()&lt;0.4,"China",RAND()&lt;2,"Canada")</f>
        <v>India</v>
      </c>
      <c r="G46" s="7">
        <f t="shared" ca="1" si="4"/>
        <v>0</v>
      </c>
      <c r="J46" s="2"/>
      <c r="K46" s="1"/>
      <c r="L46" s="3"/>
      <c r="M46" s="3"/>
    </row>
    <row r="47" spans="1:13" x14ac:dyDescent="0.3">
      <c r="A47" s="6">
        <v>46</v>
      </c>
      <c r="B47" s="7" t="str">
        <f t="shared" ca="1" si="0"/>
        <v>CZP-18610252</v>
      </c>
      <c r="C47" s="8">
        <f t="shared" ca="1" si="1"/>
        <v>44927</v>
      </c>
      <c r="D47" s="9">
        <f t="shared" ca="1" si="2"/>
        <v>0.5708333333333333</v>
      </c>
      <c r="E47" s="10">
        <f t="shared" ca="1" si="3"/>
        <v>28.65</v>
      </c>
      <c r="F47" s="10" t="str" cm="1">
        <f t="array" aca="1" ref="F47" ca="1">_xlfn.IFS(RAND()&lt;0.65,"USA",RAND()&lt;0.4,"India",RAND()&lt;0.4,"China",RAND()&lt;2,"Canada")</f>
        <v>USA</v>
      </c>
      <c r="G47" s="7">
        <f t="shared" ca="1" si="4"/>
        <v>0</v>
      </c>
      <c r="J47" s="2"/>
      <c r="K47" s="1"/>
      <c r="L47" s="3"/>
      <c r="M47" s="3"/>
    </row>
    <row r="48" spans="1:13" x14ac:dyDescent="0.3">
      <c r="A48" s="6">
        <v>47</v>
      </c>
      <c r="B48" s="7" t="str">
        <f t="shared" ca="1" si="0"/>
        <v>WBO-26441533</v>
      </c>
      <c r="C48" s="8">
        <f t="shared" ca="1" si="1"/>
        <v>44929</v>
      </c>
      <c r="D48" s="9">
        <f t="shared" ca="1" si="2"/>
        <v>0.52708333333333335</v>
      </c>
      <c r="E48" s="10">
        <f t="shared" ca="1" si="3"/>
        <v>35.96</v>
      </c>
      <c r="F48" s="10" t="str" cm="1">
        <f t="array" aca="1" ref="F48" ca="1">_xlfn.IFS(RAND()&lt;0.65,"USA",RAND()&lt;0.4,"India",RAND()&lt;0.4,"China",RAND()&lt;2,"Canada")</f>
        <v>India</v>
      </c>
      <c r="G48" s="7">
        <f t="shared" ca="1" si="4"/>
        <v>0</v>
      </c>
      <c r="J48" s="2"/>
      <c r="K48" s="1"/>
      <c r="L48" s="3"/>
      <c r="M48" s="3"/>
    </row>
    <row r="49" spans="1:13" x14ac:dyDescent="0.3">
      <c r="A49" s="6">
        <v>48</v>
      </c>
      <c r="B49" s="7" t="str">
        <f t="shared" ca="1" si="0"/>
        <v>CNE-82266720</v>
      </c>
      <c r="C49" s="8">
        <f t="shared" ca="1" si="1"/>
        <v>44928</v>
      </c>
      <c r="D49" s="9">
        <f t="shared" ca="1" si="2"/>
        <v>0.43124999999999997</v>
      </c>
      <c r="E49" s="10">
        <f t="shared" ca="1" si="3"/>
        <v>57.33</v>
      </c>
      <c r="F49" s="10" t="str" cm="1">
        <f t="array" aca="1" ref="F49" ca="1">_xlfn.IFS(RAND()&lt;0.65,"USA",RAND()&lt;0.4,"India",RAND()&lt;0.4,"China",RAND()&lt;2,"Canada")</f>
        <v>USA</v>
      </c>
      <c r="G49" s="7">
        <f t="shared" ca="1" si="4"/>
        <v>0</v>
      </c>
      <c r="J49" s="2"/>
      <c r="K49" s="1"/>
      <c r="L49" s="3"/>
      <c r="M49" s="3"/>
    </row>
    <row r="50" spans="1:13" x14ac:dyDescent="0.3">
      <c r="A50" s="6">
        <v>49</v>
      </c>
      <c r="B50" s="7" t="str">
        <f t="shared" ca="1" si="0"/>
        <v>WFK-85220704</v>
      </c>
      <c r="C50" s="8">
        <f t="shared" ca="1" si="1"/>
        <v>44928</v>
      </c>
      <c r="D50" s="9">
        <f t="shared" ca="1" si="2"/>
        <v>0.70347222222222217</v>
      </c>
      <c r="E50" s="10">
        <f t="shared" ca="1" si="3"/>
        <v>56.59</v>
      </c>
      <c r="F50" s="10" t="str" cm="1">
        <f t="array" aca="1" ref="F50" ca="1">_xlfn.IFS(RAND()&lt;0.65,"USA",RAND()&lt;0.4,"India",RAND()&lt;0.4,"China",RAND()&lt;2,"Canada")</f>
        <v>USA</v>
      </c>
      <c r="G50" s="7">
        <f t="shared" ca="1" si="4"/>
        <v>0</v>
      </c>
      <c r="J50" s="2"/>
      <c r="K50" s="1"/>
      <c r="L50" s="3"/>
      <c r="M50" s="3"/>
    </row>
    <row r="51" spans="1:13" x14ac:dyDescent="0.3">
      <c r="A51" s="6">
        <v>50</v>
      </c>
      <c r="B51" s="7" t="str">
        <f t="shared" ca="1" si="0"/>
        <v>WSL-58747313</v>
      </c>
      <c r="C51" s="8">
        <f t="shared" ca="1" si="1"/>
        <v>44928</v>
      </c>
      <c r="D51" s="9">
        <f t="shared" ca="1" si="2"/>
        <v>0.7055555555555556</v>
      </c>
      <c r="E51" s="10">
        <f t="shared" ca="1" si="3"/>
        <v>63.2</v>
      </c>
      <c r="F51" s="10" t="str" cm="1">
        <f t="array" aca="1" ref="F51" ca="1">_xlfn.IFS(RAND()&lt;0.65,"USA",RAND()&lt;0.4,"India",RAND()&lt;0.4,"China",RAND()&lt;2,"Canada")</f>
        <v>USA</v>
      </c>
      <c r="G51" s="7">
        <f t="shared" ca="1" si="4"/>
        <v>0</v>
      </c>
      <c r="J51" s="2"/>
      <c r="K51" s="1"/>
      <c r="L51" s="3"/>
      <c r="M51" s="3"/>
    </row>
    <row r="52" spans="1:13" x14ac:dyDescent="0.3">
      <c r="A52" s="6">
        <v>51</v>
      </c>
      <c r="B52" s="7" t="str">
        <f t="shared" ca="1" si="0"/>
        <v>JNF-91325771</v>
      </c>
      <c r="C52" s="8">
        <f t="shared" ca="1" si="1"/>
        <v>44927</v>
      </c>
      <c r="D52" s="9">
        <f t="shared" ca="1" si="2"/>
        <v>0.43888888888888888</v>
      </c>
      <c r="E52" s="10">
        <f t="shared" ca="1" si="3"/>
        <v>45.9</v>
      </c>
      <c r="F52" s="10" t="str" cm="1">
        <f t="array" aca="1" ref="F52" ca="1">_xlfn.IFS(RAND()&lt;0.65,"USA",RAND()&lt;0.4,"India",RAND()&lt;0.4,"China",RAND()&lt;2,"Canada")</f>
        <v>USA</v>
      </c>
      <c r="G52" s="7">
        <f t="shared" ca="1" si="4"/>
        <v>0</v>
      </c>
      <c r="J52" s="2"/>
      <c r="K52" s="1"/>
      <c r="L52" s="3"/>
      <c r="M52" s="3"/>
    </row>
    <row r="53" spans="1:13" x14ac:dyDescent="0.3">
      <c r="A53" s="6">
        <v>52</v>
      </c>
      <c r="B53" s="7" t="str">
        <f t="shared" ca="1" si="0"/>
        <v>DIR-585524-Z</v>
      </c>
      <c r="C53" s="8">
        <f t="shared" ca="1" si="1"/>
        <v>44929</v>
      </c>
      <c r="D53" s="9">
        <f t="shared" ca="1" si="2"/>
        <v>0.53472222222222221</v>
      </c>
      <c r="E53" s="10">
        <f t="shared" ca="1" si="3"/>
        <v>55.47</v>
      </c>
      <c r="F53" s="10" t="str" cm="1">
        <f t="array" aca="1" ref="F53" ca="1">_xlfn.IFS(RAND()&lt;0.65,"USA",RAND()&lt;0.4,"India",RAND()&lt;0.4,"China",RAND()&lt;2,"Canada")</f>
        <v>USA</v>
      </c>
      <c r="G53" s="7">
        <f t="shared" ca="1" si="4"/>
        <v>1</v>
      </c>
      <c r="J53" s="2"/>
      <c r="K53" s="1"/>
      <c r="L53" s="3"/>
      <c r="M53" s="3"/>
    </row>
    <row r="54" spans="1:13" x14ac:dyDescent="0.3">
      <c r="A54" s="6">
        <v>53</v>
      </c>
      <c r="B54" s="7" t="str">
        <f t="shared" ca="1" si="0"/>
        <v>KQI-98191926</v>
      </c>
      <c r="C54" s="8">
        <f t="shared" ca="1" si="1"/>
        <v>44928</v>
      </c>
      <c r="D54" s="9">
        <f t="shared" ca="1" si="2"/>
        <v>0.59097222222222223</v>
      </c>
      <c r="E54" s="10">
        <f t="shared" ca="1" si="3"/>
        <v>60.01</v>
      </c>
      <c r="F54" s="10" t="str" cm="1">
        <f t="array" aca="1" ref="F54" ca="1">_xlfn.IFS(RAND()&lt;0.65,"USA",RAND()&lt;0.4,"India",RAND()&lt;0.4,"China",RAND()&lt;2,"Canada")</f>
        <v>China</v>
      </c>
      <c r="G54" s="7">
        <f t="shared" ca="1" si="4"/>
        <v>0</v>
      </c>
      <c r="J54" s="2"/>
      <c r="K54" s="1"/>
      <c r="L54" s="3"/>
      <c r="M54" s="3"/>
    </row>
    <row r="55" spans="1:13" x14ac:dyDescent="0.3">
      <c r="A55" s="6">
        <v>54</v>
      </c>
      <c r="B55" s="7" t="str">
        <f t="shared" ca="1" si="0"/>
        <v>VIU-252601-S</v>
      </c>
      <c r="C55" s="8">
        <f t="shared" ca="1" si="1"/>
        <v>44929</v>
      </c>
      <c r="D55" s="9">
        <f t="shared" ca="1" si="2"/>
        <v>0.66111111111111109</v>
      </c>
      <c r="E55" s="10">
        <f t="shared" ca="1" si="3"/>
        <v>81.510000000000005</v>
      </c>
      <c r="F55" s="10" t="str" cm="1">
        <f t="array" aca="1" ref="F55" ca="1">_xlfn.IFS(RAND()&lt;0.65,"USA",RAND()&lt;0.4,"India",RAND()&lt;0.4,"China",RAND()&lt;2,"Canada")</f>
        <v>USA</v>
      </c>
      <c r="G55" s="7">
        <f t="shared" ca="1" si="4"/>
        <v>1</v>
      </c>
      <c r="J55" s="2"/>
      <c r="K55" s="1"/>
      <c r="L55" s="3"/>
      <c r="M55" s="3"/>
    </row>
    <row r="56" spans="1:13" x14ac:dyDescent="0.3">
      <c r="A56" s="6">
        <v>55</v>
      </c>
      <c r="B56" s="7" t="str">
        <f t="shared" ca="1" si="0"/>
        <v>ELE-490299-G</v>
      </c>
      <c r="C56" s="8">
        <f t="shared" ca="1" si="1"/>
        <v>44928</v>
      </c>
      <c r="D56" s="9">
        <f t="shared" ca="1" si="2"/>
        <v>0.58750000000000002</v>
      </c>
      <c r="E56" s="10">
        <f t="shared" ca="1" si="3"/>
        <v>51.84</v>
      </c>
      <c r="F56" s="10" t="str" cm="1">
        <f t="array" aca="1" ref="F56" ca="1">_xlfn.IFS(RAND()&lt;0.65,"USA",RAND()&lt;0.4,"India",RAND()&lt;0.4,"China",RAND()&lt;2,"Canada")</f>
        <v>USA</v>
      </c>
      <c r="G56" s="7">
        <f t="shared" ca="1" si="4"/>
        <v>1</v>
      </c>
      <c r="J56" s="2"/>
      <c r="K56" s="1"/>
      <c r="L56" s="3"/>
      <c r="M56" s="3"/>
    </row>
    <row r="57" spans="1:13" x14ac:dyDescent="0.3">
      <c r="A57" s="6">
        <v>56</v>
      </c>
      <c r="B57" s="7" t="str">
        <f t="shared" ca="1" si="0"/>
        <v>IWH-352945-G</v>
      </c>
      <c r="C57" s="8">
        <f t="shared" ca="1" si="1"/>
        <v>44928</v>
      </c>
      <c r="D57" s="9">
        <f t="shared" ca="1" si="2"/>
        <v>0.97638888888888886</v>
      </c>
      <c r="E57" s="10">
        <f t="shared" ca="1" si="3"/>
        <v>63.32</v>
      </c>
      <c r="F57" s="10" t="str" cm="1">
        <f t="array" aca="1" ref="F57" ca="1">_xlfn.IFS(RAND()&lt;0.65,"USA",RAND()&lt;0.4,"India",RAND()&lt;0.4,"China",RAND()&lt;2,"Canada")</f>
        <v>Canada</v>
      </c>
      <c r="G57" s="7">
        <f t="shared" ca="1" si="4"/>
        <v>1</v>
      </c>
      <c r="J57" s="2"/>
      <c r="K57" s="1"/>
      <c r="L57" s="3"/>
      <c r="M57" s="3"/>
    </row>
    <row r="58" spans="1:13" x14ac:dyDescent="0.3">
      <c r="A58" s="6">
        <v>57</v>
      </c>
      <c r="B58" s="7" t="str">
        <f t="shared" ca="1" si="0"/>
        <v>SQW-851023-G</v>
      </c>
      <c r="C58" s="8">
        <f t="shared" ca="1" si="1"/>
        <v>44927</v>
      </c>
      <c r="D58" s="9">
        <f t="shared" ca="1" si="2"/>
        <v>0.60347222222222219</v>
      </c>
      <c r="E58" s="10">
        <f t="shared" ca="1" si="3"/>
        <v>74.23</v>
      </c>
      <c r="F58" s="10" t="str" cm="1">
        <f t="array" aca="1" ref="F58" ca="1">_xlfn.IFS(RAND()&lt;0.65,"USA",RAND()&lt;0.4,"India",RAND()&lt;0.4,"China",RAND()&lt;2,"Canada")</f>
        <v>Canada</v>
      </c>
      <c r="G58" s="7">
        <f t="shared" ca="1" si="4"/>
        <v>1</v>
      </c>
      <c r="J58" s="2"/>
      <c r="K58" s="1"/>
      <c r="L58" s="3"/>
      <c r="M58" s="3"/>
    </row>
    <row r="59" spans="1:13" x14ac:dyDescent="0.3">
      <c r="A59" s="6">
        <v>58</v>
      </c>
      <c r="B59" s="7" t="str">
        <f t="shared" ca="1" si="0"/>
        <v>GDN-52000298</v>
      </c>
      <c r="C59" s="8">
        <f t="shared" ca="1" si="1"/>
        <v>44927</v>
      </c>
      <c r="D59" s="9">
        <f t="shared" ca="1" si="2"/>
        <v>0.38680555555555557</v>
      </c>
      <c r="E59" s="10">
        <f t="shared" ca="1" si="3"/>
        <v>30.34</v>
      </c>
      <c r="F59" s="10" t="str" cm="1">
        <f t="array" aca="1" ref="F59" ca="1">_xlfn.IFS(RAND()&lt;0.65,"USA",RAND()&lt;0.4,"India",RAND()&lt;0.4,"China",RAND()&lt;2,"Canada")</f>
        <v>Canada</v>
      </c>
      <c r="G59" s="7">
        <f t="shared" ca="1" si="4"/>
        <v>0</v>
      </c>
      <c r="J59" s="2"/>
      <c r="K59" s="1"/>
      <c r="L59" s="3"/>
      <c r="M59" s="3"/>
    </row>
    <row r="60" spans="1:13" x14ac:dyDescent="0.3">
      <c r="A60" s="6">
        <v>59</v>
      </c>
      <c r="B60" s="7" t="str">
        <f t="shared" ca="1" si="0"/>
        <v>YSI-33457702</v>
      </c>
      <c r="C60" s="8">
        <f t="shared" ca="1" si="1"/>
        <v>44928</v>
      </c>
      <c r="D60" s="9">
        <f t="shared" ca="1" si="2"/>
        <v>0.50277777777777777</v>
      </c>
      <c r="E60" s="10">
        <f t="shared" ca="1" si="3"/>
        <v>93.34</v>
      </c>
      <c r="F60" s="10" t="str" cm="1">
        <f t="array" aca="1" ref="F60" ca="1">_xlfn.IFS(RAND()&lt;0.65,"USA",RAND()&lt;0.4,"India",RAND()&lt;0.4,"China",RAND()&lt;2,"Canada")</f>
        <v>India</v>
      </c>
      <c r="G60" s="7">
        <f t="shared" ca="1" si="4"/>
        <v>0</v>
      </c>
      <c r="J60" s="2"/>
      <c r="K60" s="1"/>
      <c r="L60" s="3"/>
      <c r="M60" s="3"/>
    </row>
    <row r="61" spans="1:13" x14ac:dyDescent="0.3">
      <c r="A61" s="6">
        <v>60</v>
      </c>
      <c r="B61" s="7" t="str">
        <f t="shared" ca="1" si="0"/>
        <v>AIS-88643055</v>
      </c>
      <c r="C61" s="8">
        <f t="shared" ca="1" si="1"/>
        <v>44929</v>
      </c>
      <c r="D61" s="9">
        <f t="shared" ca="1" si="2"/>
        <v>0.41250000000000003</v>
      </c>
      <c r="E61" s="10">
        <f t="shared" ca="1" si="3"/>
        <v>36.520000000000003</v>
      </c>
      <c r="F61" s="10" t="str" cm="1">
        <f t="array" aca="1" ref="F61" ca="1">_xlfn.IFS(RAND()&lt;0.65,"USA",RAND()&lt;0.4,"India",RAND()&lt;0.4,"China",RAND()&lt;2,"Canada")</f>
        <v>USA</v>
      </c>
      <c r="G61" s="7">
        <f t="shared" ca="1" si="4"/>
        <v>0</v>
      </c>
      <c r="J61" s="2"/>
      <c r="K61" s="1"/>
      <c r="L61" s="3"/>
      <c r="M61" s="3"/>
    </row>
    <row r="62" spans="1:13" x14ac:dyDescent="0.3">
      <c r="A62" s="6">
        <v>61</v>
      </c>
      <c r="B62" s="7" t="str">
        <f t="shared" ca="1" si="0"/>
        <v>TLP-50974771</v>
      </c>
      <c r="C62" s="8">
        <f t="shared" ca="1" si="1"/>
        <v>44927</v>
      </c>
      <c r="D62" s="9">
        <f t="shared" ca="1" si="2"/>
        <v>0.87430555555555556</v>
      </c>
      <c r="E62" s="10">
        <f t="shared" ca="1" si="3"/>
        <v>54.87</v>
      </c>
      <c r="F62" s="10" t="str" cm="1">
        <f t="array" aca="1" ref="F62" ca="1">_xlfn.IFS(RAND()&lt;0.65,"USA",RAND()&lt;0.4,"India",RAND()&lt;0.4,"China",RAND()&lt;2,"Canada")</f>
        <v>USA</v>
      </c>
      <c r="G62" s="7">
        <f t="shared" ca="1" si="4"/>
        <v>0</v>
      </c>
      <c r="J62" s="2"/>
      <c r="K62" s="1"/>
      <c r="L62" s="3"/>
      <c r="M62" s="3"/>
    </row>
    <row r="63" spans="1:13" x14ac:dyDescent="0.3">
      <c r="A63" s="6">
        <v>62</v>
      </c>
      <c r="B63" s="7" t="str">
        <f t="shared" ca="1" si="0"/>
        <v>QXZ-79768050</v>
      </c>
      <c r="C63" s="8">
        <f t="shared" ca="1" si="1"/>
        <v>44929</v>
      </c>
      <c r="D63" s="9">
        <f t="shared" ca="1" si="2"/>
        <v>0.31805555555555559</v>
      </c>
      <c r="E63" s="10">
        <f t="shared" ca="1" si="3"/>
        <v>60.61</v>
      </c>
      <c r="F63" s="10" t="str" cm="1">
        <f t="array" aca="1" ref="F63" ca="1">_xlfn.IFS(RAND()&lt;0.65,"USA",RAND()&lt;0.4,"India",RAND()&lt;0.4,"China",RAND()&lt;2,"Canada")</f>
        <v>USA</v>
      </c>
      <c r="G63" s="7">
        <f t="shared" ca="1" si="4"/>
        <v>0</v>
      </c>
      <c r="J63" s="2"/>
      <c r="K63" s="1"/>
      <c r="L63" s="3"/>
      <c r="M63" s="3"/>
    </row>
    <row r="64" spans="1:13" x14ac:dyDescent="0.3">
      <c r="A64" s="6">
        <v>63</v>
      </c>
      <c r="B64" s="7" t="str">
        <f t="shared" ca="1" si="0"/>
        <v>QED-36972241</v>
      </c>
      <c r="C64" s="8">
        <f t="shared" ca="1" si="1"/>
        <v>44929</v>
      </c>
      <c r="D64" s="9">
        <f t="shared" ca="1" si="2"/>
        <v>0.76944444444444438</v>
      </c>
      <c r="E64" s="10">
        <f t="shared" ca="1" si="3"/>
        <v>45.1</v>
      </c>
      <c r="F64" s="10" t="str" cm="1">
        <f t="array" aca="1" ref="F64" ca="1">_xlfn.IFS(RAND()&lt;0.65,"USA",RAND()&lt;0.4,"India",RAND()&lt;0.4,"China",RAND()&lt;2,"Canada")</f>
        <v>USA</v>
      </c>
      <c r="G64" s="7">
        <f t="shared" ca="1" si="4"/>
        <v>0</v>
      </c>
      <c r="J64" s="2"/>
      <c r="K64" s="1"/>
      <c r="L64" s="3"/>
      <c r="M64" s="3"/>
    </row>
    <row r="65" spans="1:13" x14ac:dyDescent="0.3">
      <c r="A65" s="6">
        <v>64</v>
      </c>
      <c r="B65" s="7" t="str">
        <f t="shared" ca="1" si="0"/>
        <v>BDA-38661475</v>
      </c>
      <c r="C65" s="8">
        <f t="shared" ca="1" si="1"/>
        <v>44928</v>
      </c>
      <c r="D65" s="9">
        <f t="shared" ca="1" si="2"/>
        <v>0.6875</v>
      </c>
      <c r="E65" s="10">
        <f t="shared" ca="1" si="3"/>
        <v>38.11</v>
      </c>
      <c r="F65" s="10" t="str" cm="1">
        <f t="array" aca="1" ref="F65" ca="1">_xlfn.IFS(RAND()&lt;0.65,"USA",RAND()&lt;0.4,"India",RAND()&lt;0.4,"China",RAND()&lt;2,"Canada")</f>
        <v>USA</v>
      </c>
      <c r="G65" s="7">
        <f t="shared" ca="1" si="4"/>
        <v>0</v>
      </c>
      <c r="J65" s="2"/>
      <c r="K65" s="1"/>
      <c r="L65" s="3"/>
      <c r="M65" s="3"/>
    </row>
    <row r="66" spans="1:13" x14ac:dyDescent="0.3">
      <c r="A66" s="6">
        <v>65</v>
      </c>
      <c r="B66" s="7" t="str">
        <f t="shared" ca="1" si="0"/>
        <v>ATY-62609262</v>
      </c>
      <c r="C66" s="8">
        <f t="shared" ca="1" si="1"/>
        <v>44927</v>
      </c>
      <c r="D66" s="9">
        <f t="shared" ca="1" si="2"/>
        <v>0.28680555555555559</v>
      </c>
      <c r="E66" s="10">
        <f t="shared" ca="1" si="3"/>
        <v>95.89</v>
      </c>
      <c r="F66" s="10" t="str" cm="1">
        <f t="array" aca="1" ref="F66" ca="1">_xlfn.IFS(RAND()&lt;0.65,"USA",RAND()&lt;0.4,"India",RAND()&lt;0.4,"China",RAND()&lt;2,"Canada")</f>
        <v>India</v>
      </c>
      <c r="G66" s="7">
        <f t="shared" ca="1" si="4"/>
        <v>0</v>
      </c>
      <c r="J66" s="2"/>
      <c r="K66" s="1"/>
      <c r="L66" s="3"/>
      <c r="M66" s="3"/>
    </row>
    <row r="67" spans="1:13" x14ac:dyDescent="0.3">
      <c r="A67" s="6">
        <v>66</v>
      </c>
      <c r="B67" s="7" t="str">
        <f t="shared" ref="B67:B130" ca="1" si="5">CHAR(RANDBETWEEN(65,90))&amp;CHAR(RANDBETWEEN(65,90))&amp;CHAR(RANDBETWEEN(65,90))&amp;"-"&amp;IF(RAND()&gt;0.75,RANDBETWEEN(100001,999999)&amp;"-"&amp;CHAR(RANDBETWEEN(65,90)),RANDBETWEEN(10000001,99999999))</f>
        <v>SKJ-58641627</v>
      </c>
      <c r="C67" s="8">
        <f t="shared" ref="C67:C130" ca="1" si="6">DATE(2023,1,RANDBETWEEN(1,3))</f>
        <v>44927</v>
      </c>
      <c r="D67" s="9">
        <f t="shared" ref="D67:D130" ca="1" si="7">TIME(0,_xlfn.NORM.INV(RAND(),850,250),0)</f>
        <v>0.64027777777777783</v>
      </c>
      <c r="E67" s="10">
        <f t="shared" ref="E67:E130" ca="1" si="8">ROUND(_xlfn.GAMMA.INV(RAND(),8,8),2)</f>
        <v>49.2</v>
      </c>
      <c r="F67" s="10" t="str" cm="1">
        <f t="array" aca="1" ref="F67" ca="1">_xlfn.IFS(RAND()&lt;0.65,"USA",RAND()&lt;0.4,"India",RAND()&lt;0.4,"China",RAND()&lt;2,"Canada")</f>
        <v>India</v>
      </c>
      <c r="G67" s="7">
        <f t="shared" ref="G67:G130" ca="1" si="9">COUNTIFS(B67,"*-?")</f>
        <v>0</v>
      </c>
      <c r="J67" s="2"/>
      <c r="K67" s="1"/>
      <c r="L67" s="3"/>
      <c r="M67" s="3"/>
    </row>
    <row r="68" spans="1:13" x14ac:dyDescent="0.3">
      <c r="A68" s="6">
        <v>67</v>
      </c>
      <c r="B68" s="7" t="str">
        <f t="shared" ca="1" si="5"/>
        <v>FSX-13225969</v>
      </c>
      <c r="C68" s="8">
        <f t="shared" ca="1" si="6"/>
        <v>44929</v>
      </c>
      <c r="D68" s="9">
        <f t="shared" ca="1" si="7"/>
        <v>0.62083333333333335</v>
      </c>
      <c r="E68" s="10">
        <f t="shared" ca="1" si="8"/>
        <v>42.59</v>
      </c>
      <c r="F68" s="10" t="str" cm="1">
        <f t="array" aca="1" ref="F68" ca="1">_xlfn.IFS(RAND()&lt;0.65,"USA",RAND()&lt;0.4,"India",RAND()&lt;0.4,"China",RAND()&lt;2,"Canada")</f>
        <v>USA</v>
      </c>
      <c r="G68" s="7">
        <f t="shared" ca="1" si="9"/>
        <v>0</v>
      </c>
      <c r="J68" s="2"/>
      <c r="K68" s="1"/>
      <c r="L68" s="3"/>
      <c r="M68" s="3"/>
    </row>
    <row r="69" spans="1:13" x14ac:dyDescent="0.3">
      <c r="A69" s="6">
        <v>68</v>
      </c>
      <c r="B69" s="7" t="str">
        <f t="shared" ca="1" si="5"/>
        <v>LIJ-20974203</v>
      </c>
      <c r="C69" s="8">
        <f t="shared" ca="1" si="6"/>
        <v>44929</v>
      </c>
      <c r="D69" s="9">
        <f t="shared" ca="1" si="7"/>
        <v>0.27083333333333331</v>
      </c>
      <c r="E69" s="10">
        <f t="shared" ca="1" si="8"/>
        <v>46.02</v>
      </c>
      <c r="F69" s="10" t="str" cm="1">
        <f t="array" aca="1" ref="F69" ca="1">_xlfn.IFS(RAND()&lt;0.65,"USA",RAND()&lt;0.4,"India",RAND()&lt;0.4,"China",RAND()&lt;2,"Canada")</f>
        <v>China</v>
      </c>
      <c r="G69" s="7">
        <f t="shared" ca="1" si="9"/>
        <v>0</v>
      </c>
      <c r="J69" s="2"/>
      <c r="K69" s="1"/>
      <c r="L69" s="3"/>
      <c r="M69" s="3"/>
    </row>
    <row r="70" spans="1:13" x14ac:dyDescent="0.3">
      <c r="A70" s="6">
        <v>69</v>
      </c>
      <c r="B70" s="7" t="str">
        <f t="shared" ca="1" si="5"/>
        <v>PCE-69549473</v>
      </c>
      <c r="C70" s="8">
        <f t="shared" ca="1" si="6"/>
        <v>44928</v>
      </c>
      <c r="D70" s="9">
        <f t="shared" ca="1" si="7"/>
        <v>0.52638888888888891</v>
      </c>
      <c r="E70" s="10">
        <f t="shared" ca="1" si="8"/>
        <v>57.16</v>
      </c>
      <c r="F70" s="10" t="str" cm="1">
        <f t="array" aca="1" ref="F70" ca="1">_xlfn.IFS(RAND()&lt;0.65,"USA",RAND()&lt;0.4,"India",RAND()&lt;0.4,"China",RAND()&lt;2,"Canada")</f>
        <v>India</v>
      </c>
      <c r="G70" s="7">
        <f t="shared" ca="1" si="9"/>
        <v>0</v>
      </c>
      <c r="J70" s="2"/>
      <c r="K70" s="1"/>
      <c r="L70" s="3"/>
      <c r="M70" s="3"/>
    </row>
    <row r="71" spans="1:13" x14ac:dyDescent="0.3">
      <c r="A71" s="6">
        <v>70</v>
      </c>
      <c r="B71" s="7" t="str">
        <f t="shared" ca="1" si="5"/>
        <v>NLI-47792035</v>
      </c>
      <c r="C71" s="8">
        <f t="shared" ca="1" si="6"/>
        <v>44928</v>
      </c>
      <c r="D71" s="9">
        <f t="shared" ca="1" si="7"/>
        <v>0.6875</v>
      </c>
      <c r="E71" s="10">
        <f t="shared" ca="1" si="8"/>
        <v>98.67</v>
      </c>
      <c r="F71" s="10" t="str" cm="1">
        <f t="array" aca="1" ref="F71" ca="1">_xlfn.IFS(RAND()&lt;0.65,"USA",RAND()&lt;0.4,"India",RAND()&lt;0.4,"China",RAND()&lt;2,"Canada")</f>
        <v>USA</v>
      </c>
      <c r="G71" s="7">
        <f t="shared" ca="1" si="9"/>
        <v>0</v>
      </c>
      <c r="J71" s="2"/>
      <c r="K71" s="1"/>
      <c r="L71" s="3"/>
      <c r="M71" s="3"/>
    </row>
    <row r="72" spans="1:13" x14ac:dyDescent="0.3">
      <c r="A72" s="6">
        <v>71</v>
      </c>
      <c r="B72" s="7" t="str">
        <f t="shared" ca="1" si="5"/>
        <v>MBW-85202009</v>
      </c>
      <c r="C72" s="8">
        <f t="shared" ca="1" si="6"/>
        <v>44929</v>
      </c>
      <c r="D72" s="9">
        <f t="shared" ca="1" si="7"/>
        <v>0.53819444444444442</v>
      </c>
      <c r="E72" s="10">
        <f t="shared" ca="1" si="8"/>
        <v>74.790000000000006</v>
      </c>
      <c r="F72" s="10" t="str" cm="1">
        <f t="array" aca="1" ref="F72" ca="1">_xlfn.IFS(RAND()&lt;0.65,"USA",RAND()&lt;0.4,"India",RAND()&lt;0.4,"China",RAND()&lt;2,"Canada")</f>
        <v>China</v>
      </c>
      <c r="G72" s="7">
        <f t="shared" ca="1" si="9"/>
        <v>0</v>
      </c>
      <c r="J72" s="2"/>
      <c r="K72" s="1"/>
      <c r="L72" s="3"/>
      <c r="M72" s="3"/>
    </row>
    <row r="73" spans="1:13" x14ac:dyDescent="0.3">
      <c r="A73" s="6">
        <v>72</v>
      </c>
      <c r="B73" s="7" t="str">
        <f t="shared" ca="1" si="5"/>
        <v>QQU-58637227</v>
      </c>
      <c r="C73" s="8">
        <f t="shared" ca="1" si="6"/>
        <v>44928</v>
      </c>
      <c r="D73" s="9">
        <f t="shared" ca="1" si="7"/>
        <v>0.57013888888888886</v>
      </c>
      <c r="E73" s="10">
        <f t="shared" ca="1" si="8"/>
        <v>127.71</v>
      </c>
      <c r="F73" s="10" t="str" cm="1">
        <f t="array" aca="1" ref="F73" ca="1">_xlfn.IFS(RAND()&lt;0.65,"USA",RAND()&lt;0.4,"India",RAND()&lt;0.4,"China",RAND()&lt;2,"Canada")</f>
        <v>USA</v>
      </c>
      <c r="G73" s="7">
        <f t="shared" ca="1" si="9"/>
        <v>0</v>
      </c>
      <c r="J73" s="2"/>
      <c r="K73" s="1"/>
      <c r="L73" s="3"/>
      <c r="M73" s="3"/>
    </row>
    <row r="74" spans="1:13" x14ac:dyDescent="0.3">
      <c r="A74" s="6">
        <v>73</v>
      </c>
      <c r="B74" s="7" t="str">
        <f t="shared" ca="1" si="5"/>
        <v>CNH-36548318</v>
      </c>
      <c r="C74" s="8">
        <f t="shared" ca="1" si="6"/>
        <v>44928</v>
      </c>
      <c r="D74" s="9">
        <f t="shared" ca="1" si="7"/>
        <v>0.6020833333333333</v>
      </c>
      <c r="E74" s="10">
        <f t="shared" ca="1" si="8"/>
        <v>70.28</v>
      </c>
      <c r="F74" s="10" t="str" cm="1">
        <f t="array" aca="1" ref="F74" ca="1">_xlfn.IFS(RAND()&lt;0.65,"USA",RAND()&lt;0.4,"India",RAND()&lt;0.4,"China",RAND()&lt;2,"Canada")</f>
        <v>India</v>
      </c>
      <c r="G74" s="7">
        <f t="shared" ca="1" si="9"/>
        <v>0</v>
      </c>
      <c r="J74" s="2"/>
      <c r="K74" s="1"/>
      <c r="L74" s="3"/>
      <c r="M74" s="3"/>
    </row>
    <row r="75" spans="1:13" x14ac:dyDescent="0.3">
      <c r="A75" s="6">
        <v>74</v>
      </c>
      <c r="B75" s="7" t="str">
        <f t="shared" ca="1" si="5"/>
        <v>CMY-66808381</v>
      </c>
      <c r="C75" s="8">
        <f t="shared" ca="1" si="6"/>
        <v>44927</v>
      </c>
      <c r="D75" s="9">
        <f t="shared" ca="1" si="7"/>
        <v>0.59652777777777777</v>
      </c>
      <c r="E75" s="10">
        <f t="shared" ca="1" si="8"/>
        <v>102.44</v>
      </c>
      <c r="F75" s="10" t="str" cm="1">
        <f t="array" aca="1" ref="F75" ca="1">_xlfn.IFS(RAND()&lt;0.65,"USA",RAND()&lt;0.4,"India",RAND()&lt;0.4,"China",RAND()&lt;2,"Canada")</f>
        <v>India</v>
      </c>
      <c r="G75" s="7">
        <f t="shared" ca="1" si="9"/>
        <v>0</v>
      </c>
      <c r="J75" s="2"/>
      <c r="K75" s="1"/>
      <c r="L75" s="3"/>
      <c r="M75" s="3"/>
    </row>
    <row r="76" spans="1:13" x14ac:dyDescent="0.3">
      <c r="A76" s="6">
        <v>75</v>
      </c>
      <c r="B76" s="7" t="str">
        <f t="shared" ca="1" si="5"/>
        <v>VHG-82288583</v>
      </c>
      <c r="C76" s="8">
        <f t="shared" ca="1" si="6"/>
        <v>44928</v>
      </c>
      <c r="D76" s="9">
        <f t="shared" ca="1" si="7"/>
        <v>0.40763888888888888</v>
      </c>
      <c r="E76" s="10">
        <f t="shared" ca="1" si="8"/>
        <v>81.319999999999993</v>
      </c>
      <c r="F76" s="10" t="str" cm="1">
        <f t="array" aca="1" ref="F76" ca="1">_xlfn.IFS(RAND()&lt;0.65,"USA",RAND()&lt;0.4,"India",RAND()&lt;0.4,"China",RAND()&lt;2,"Canada")</f>
        <v>USA</v>
      </c>
      <c r="G76" s="7">
        <f t="shared" ca="1" si="9"/>
        <v>0</v>
      </c>
      <c r="J76" s="2"/>
      <c r="K76" s="1"/>
      <c r="L76" s="3"/>
      <c r="M76" s="3"/>
    </row>
    <row r="77" spans="1:13" x14ac:dyDescent="0.3">
      <c r="A77" s="6">
        <v>76</v>
      </c>
      <c r="B77" s="7" t="str">
        <f t="shared" ca="1" si="5"/>
        <v>YAP-79605490</v>
      </c>
      <c r="C77" s="8">
        <f t="shared" ca="1" si="6"/>
        <v>44927</v>
      </c>
      <c r="D77" s="9">
        <f t="shared" ca="1" si="7"/>
        <v>0.42430555555555555</v>
      </c>
      <c r="E77" s="10">
        <f t="shared" ca="1" si="8"/>
        <v>68.040000000000006</v>
      </c>
      <c r="F77" s="10" t="str" cm="1">
        <f t="array" aca="1" ref="F77" ca="1">_xlfn.IFS(RAND()&lt;0.65,"USA",RAND()&lt;0.4,"India",RAND()&lt;0.4,"China",RAND()&lt;2,"Canada")</f>
        <v>USA</v>
      </c>
      <c r="G77" s="7">
        <f t="shared" ca="1" si="9"/>
        <v>0</v>
      </c>
      <c r="J77" s="2"/>
      <c r="K77" s="1"/>
      <c r="L77" s="3"/>
      <c r="M77" s="3"/>
    </row>
    <row r="78" spans="1:13" x14ac:dyDescent="0.3">
      <c r="A78" s="6">
        <v>77</v>
      </c>
      <c r="B78" s="7" t="str">
        <f t="shared" ca="1" si="5"/>
        <v>VUL-68417122</v>
      </c>
      <c r="C78" s="8">
        <f t="shared" ca="1" si="6"/>
        <v>44927</v>
      </c>
      <c r="D78" s="9">
        <f t="shared" ca="1" si="7"/>
        <v>0.60416666666666663</v>
      </c>
      <c r="E78" s="10">
        <f t="shared" ca="1" si="8"/>
        <v>29.78</v>
      </c>
      <c r="F78" s="10" t="str" cm="1">
        <f t="array" aca="1" ref="F78" ca="1">_xlfn.IFS(RAND()&lt;0.65,"USA",RAND()&lt;0.4,"India",RAND()&lt;0.4,"China",RAND()&lt;2,"Canada")</f>
        <v>USA</v>
      </c>
      <c r="G78" s="7">
        <f t="shared" ca="1" si="9"/>
        <v>0</v>
      </c>
      <c r="J78" s="2"/>
      <c r="K78" s="1"/>
      <c r="L78" s="3"/>
      <c r="M78" s="3"/>
    </row>
    <row r="79" spans="1:13" x14ac:dyDescent="0.3">
      <c r="A79" s="6">
        <v>78</v>
      </c>
      <c r="B79" s="7" t="str">
        <f t="shared" ca="1" si="5"/>
        <v>GAA-14099309</v>
      </c>
      <c r="C79" s="8">
        <f t="shared" ca="1" si="6"/>
        <v>44928</v>
      </c>
      <c r="D79" s="9">
        <f t="shared" ca="1" si="7"/>
        <v>0.62708333333333333</v>
      </c>
      <c r="E79" s="10">
        <f t="shared" ca="1" si="8"/>
        <v>49.03</v>
      </c>
      <c r="F79" s="10" t="str" cm="1">
        <f t="array" aca="1" ref="F79" ca="1">_xlfn.IFS(RAND()&lt;0.65,"USA",RAND()&lt;0.4,"India",RAND()&lt;0.4,"China",RAND()&lt;2,"Canada")</f>
        <v>India</v>
      </c>
      <c r="G79" s="7">
        <f t="shared" ca="1" si="9"/>
        <v>0</v>
      </c>
      <c r="J79" s="2"/>
      <c r="K79" s="1"/>
      <c r="L79" s="3"/>
      <c r="M79" s="3"/>
    </row>
    <row r="80" spans="1:13" x14ac:dyDescent="0.3">
      <c r="A80" s="6">
        <v>79</v>
      </c>
      <c r="B80" s="7" t="str">
        <f t="shared" ca="1" si="5"/>
        <v>WMK-43908972</v>
      </c>
      <c r="C80" s="8">
        <f t="shared" ca="1" si="6"/>
        <v>44928</v>
      </c>
      <c r="D80" s="9">
        <f t="shared" ca="1" si="7"/>
        <v>0.66388888888888886</v>
      </c>
      <c r="E80" s="10">
        <f t="shared" ca="1" si="8"/>
        <v>59.7</v>
      </c>
      <c r="F80" s="10" t="str" cm="1">
        <f t="array" aca="1" ref="F80" ca="1">_xlfn.IFS(RAND()&lt;0.65,"USA",RAND()&lt;0.4,"India",RAND()&lt;0.4,"China",RAND()&lt;2,"Canada")</f>
        <v>USA</v>
      </c>
      <c r="G80" s="7">
        <f t="shared" ca="1" si="9"/>
        <v>0</v>
      </c>
      <c r="J80" s="2"/>
      <c r="K80" s="1"/>
      <c r="L80" s="3"/>
      <c r="M80" s="3"/>
    </row>
    <row r="81" spans="1:13" x14ac:dyDescent="0.3">
      <c r="A81" s="6">
        <v>80</v>
      </c>
      <c r="B81" s="7" t="str">
        <f t="shared" ca="1" si="5"/>
        <v>APA-77630717</v>
      </c>
      <c r="C81" s="8">
        <f t="shared" ca="1" si="6"/>
        <v>44927</v>
      </c>
      <c r="D81" s="9">
        <f t="shared" ca="1" si="7"/>
        <v>0.54375000000000007</v>
      </c>
      <c r="E81" s="10">
        <f t="shared" ca="1" si="8"/>
        <v>45.77</v>
      </c>
      <c r="F81" s="10" t="str" cm="1">
        <f t="array" aca="1" ref="F81" ca="1">_xlfn.IFS(RAND()&lt;0.65,"USA",RAND()&lt;0.4,"India",RAND()&lt;0.4,"China",RAND()&lt;2,"Canada")</f>
        <v>China</v>
      </c>
      <c r="G81" s="7">
        <f t="shared" ca="1" si="9"/>
        <v>0</v>
      </c>
      <c r="J81" s="2"/>
      <c r="K81" s="1"/>
      <c r="L81" s="3"/>
      <c r="M81" s="3"/>
    </row>
    <row r="82" spans="1:13" x14ac:dyDescent="0.3">
      <c r="A82" s="6">
        <v>81</v>
      </c>
      <c r="B82" s="7" t="str">
        <f t="shared" ca="1" si="5"/>
        <v>LFZ-80794777</v>
      </c>
      <c r="C82" s="8">
        <f t="shared" ca="1" si="6"/>
        <v>44928</v>
      </c>
      <c r="D82" s="9">
        <f t="shared" ca="1" si="7"/>
        <v>0.57638888888888895</v>
      </c>
      <c r="E82" s="10">
        <f t="shared" ca="1" si="8"/>
        <v>69.739999999999995</v>
      </c>
      <c r="F82" s="10" t="str" cm="1">
        <f t="array" aca="1" ref="F82" ca="1">_xlfn.IFS(RAND()&lt;0.65,"USA",RAND()&lt;0.4,"India",RAND()&lt;0.4,"China",RAND()&lt;2,"Canada")</f>
        <v>India</v>
      </c>
      <c r="G82" s="7">
        <f t="shared" ca="1" si="9"/>
        <v>0</v>
      </c>
      <c r="J82" s="2"/>
      <c r="K82" s="1"/>
      <c r="L82" s="3"/>
      <c r="M82" s="3"/>
    </row>
    <row r="83" spans="1:13" x14ac:dyDescent="0.3">
      <c r="A83" s="6">
        <v>82</v>
      </c>
      <c r="B83" s="7" t="str">
        <f t="shared" ca="1" si="5"/>
        <v>BZZ-50547947</v>
      </c>
      <c r="C83" s="8">
        <f t="shared" ca="1" si="6"/>
        <v>44928</v>
      </c>
      <c r="D83" s="9">
        <f t="shared" ca="1" si="7"/>
        <v>0.5708333333333333</v>
      </c>
      <c r="E83" s="10">
        <f t="shared" ca="1" si="8"/>
        <v>70.28</v>
      </c>
      <c r="F83" s="10" t="str" cm="1">
        <f t="array" aca="1" ref="F83" ca="1">_xlfn.IFS(RAND()&lt;0.65,"USA",RAND()&lt;0.4,"India",RAND()&lt;0.4,"China",RAND()&lt;2,"Canada")</f>
        <v>China</v>
      </c>
      <c r="G83" s="7">
        <f t="shared" ca="1" si="9"/>
        <v>0</v>
      </c>
      <c r="J83" s="2"/>
      <c r="K83" s="1"/>
      <c r="L83" s="3"/>
      <c r="M83" s="3"/>
    </row>
    <row r="84" spans="1:13" x14ac:dyDescent="0.3">
      <c r="A84" s="6">
        <v>83</v>
      </c>
      <c r="B84" s="7" t="str">
        <f t="shared" ca="1" si="5"/>
        <v>LVZ-14365794</v>
      </c>
      <c r="C84" s="8">
        <f t="shared" ca="1" si="6"/>
        <v>44927</v>
      </c>
      <c r="D84" s="9">
        <f t="shared" ca="1" si="7"/>
        <v>0.84444444444444444</v>
      </c>
      <c r="E84" s="10">
        <f t="shared" ca="1" si="8"/>
        <v>96.51</v>
      </c>
      <c r="F84" s="10" t="str" cm="1">
        <f t="array" aca="1" ref="F84" ca="1">_xlfn.IFS(RAND()&lt;0.65,"USA",RAND()&lt;0.4,"India",RAND()&lt;0.4,"China",RAND()&lt;2,"Canada")</f>
        <v>India</v>
      </c>
      <c r="G84" s="7">
        <f t="shared" ca="1" si="9"/>
        <v>0</v>
      </c>
      <c r="J84" s="2"/>
      <c r="K84" s="1"/>
      <c r="L84" s="3"/>
      <c r="M84" s="3"/>
    </row>
    <row r="85" spans="1:13" x14ac:dyDescent="0.3">
      <c r="A85" s="6">
        <v>84</v>
      </c>
      <c r="B85" s="7" t="str">
        <f t="shared" ca="1" si="5"/>
        <v>ACT-40661226</v>
      </c>
      <c r="C85" s="8">
        <f t="shared" ca="1" si="6"/>
        <v>44929</v>
      </c>
      <c r="D85" s="9">
        <f t="shared" ca="1" si="7"/>
        <v>0.60416666666666663</v>
      </c>
      <c r="E85" s="10">
        <f t="shared" ca="1" si="8"/>
        <v>86.56</v>
      </c>
      <c r="F85" s="10" t="str" cm="1">
        <f t="array" aca="1" ref="F85" ca="1">_xlfn.IFS(RAND()&lt;0.65,"USA",RAND()&lt;0.4,"India",RAND()&lt;0.4,"China",RAND()&lt;2,"Canada")</f>
        <v>USA</v>
      </c>
      <c r="G85" s="7">
        <f t="shared" ca="1" si="9"/>
        <v>0</v>
      </c>
      <c r="J85" s="2"/>
      <c r="K85" s="1"/>
      <c r="L85" s="3"/>
      <c r="M85" s="3"/>
    </row>
    <row r="86" spans="1:13" x14ac:dyDescent="0.3">
      <c r="A86" s="6">
        <v>85</v>
      </c>
      <c r="B86" s="7" t="str">
        <f t="shared" ca="1" si="5"/>
        <v>WZC-35805449</v>
      </c>
      <c r="C86" s="8">
        <f t="shared" ca="1" si="6"/>
        <v>44928</v>
      </c>
      <c r="D86" s="9">
        <f t="shared" ca="1" si="7"/>
        <v>0.94027777777777777</v>
      </c>
      <c r="E86" s="10">
        <f t="shared" ca="1" si="8"/>
        <v>78.48</v>
      </c>
      <c r="F86" s="10" t="str" cm="1">
        <f t="array" aca="1" ref="F86" ca="1">_xlfn.IFS(RAND()&lt;0.65,"USA",RAND()&lt;0.4,"India",RAND()&lt;0.4,"China",RAND()&lt;2,"Canada")</f>
        <v>India</v>
      </c>
      <c r="G86" s="7">
        <f t="shared" ca="1" si="9"/>
        <v>0</v>
      </c>
      <c r="J86" s="2"/>
      <c r="K86" s="1"/>
      <c r="L86" s="3"/>
      <c r="M86" s="3"/>
    </row>
    <row r="87" spans="1:13" x14ac:dyDescent="0.3">
      <c r="A87" s="6">
        <v>86</v>
      </c>
      <c r="B87" s="7" t="str">
        <f t="shared" ca="1" si="5"/>
        <v>FMP-628801-U</v>
      </c>
      <c r="C87" s="8">
        <f t="shared" ca="1" si="6"/>
        <v>44927</v>
      </c>
      <c r="D87" s="9">
        <f t="shared" ca="1" si="7"/>
        <v>0.65763888888888888</v>
      </c>
      <c r="E87" s="10">
        <f t="shared" ca="1" si="8"/>
        <v>76.489999999999995</v>
      </c>
      <c r="F87" s="10" t="str" cm="1">
        <f t="array" aca="1" ref="F87" ca="1">_xlfn.IFS(RAND()&lt;0.65,"USA",RAND()&lt;0.4,"India",RAND()&lt;0.4,"China",RAND()&lt;2,"Canada")</f>
        <v>India</v>
      </c>
      <c r="G87" s="7">
        <f t="shared" ca="1" si="9"/>
        <v>1</v>
      </c>
      <c r="J87" s="2"/>
      <c r="K87" s="1"/>
      <c r="L87" s="3"/>
      <c r="M87" s="3"/>
    </row>
    <row r="88" spans="1:13" x14ac:dyDescent="0.3">
      <c r="A88" s="6">
        <v>87</v>
      </c>
      <c r="B88" s="7" t="str">
        <f t="shared" ca="1" si="5"/>
        <v>YKV-508001-X</v>
      </c>
      <c r="C88" s="8">
        <f t="shared" ca="1" si="6"/>
        <v>44929</v>
      </c>
      <c r="D88" s="9">
        <f t="shared" ca="1" si="7"/>
        <v>0.47083333333333338</v>
      </c>
      <c r="E88" s="10">
        <f t="shared" ca="1" si="8"/>
        <v>53.74</v>
      </c>
      <c r="F88" s="10" t="str" cm="1">
        <f t="array" aca="1" ref="F88" ca="1">_xlfn.IFS(RAND()&lt;0.65,"USA",RAND()&lt;0.4,"India",RAND()&lt;0.4,"China",RAND()&lt;2,"Canada")</f>
        <v>USA</v>
      </c>
      <c r="G88" s="7">
        <f t="shared" ca="1" si="9"/>
        <v>1</v>
      </c>
      <c r="J88" s="2"/>
      <c r="K88" s="1"/>
      <c r="L88" s="3"/>
      <c r="M88" s="3"/>
    </row>
    <row r="89" spans="1:13" x14ac:dyDescent="0.3">
      <c r="A89" s="6">
        <v>88</v>
      </c>
      <c r="B89" s="7" t="str">
        <f t="shared" ca="1" si="5"/>
        <v>SIB-67816359</v>
      </c>
      <c r="C89" s="8">
        <f t="shared" ca="1" si="6"/>
        <v>44928</v>
      </c>
      <c r="D89" s="9">
        <f t="shared" ca="1" si="7"/>
        <v>0.48194444444444445</v>
      </c>
      <c r="E89" s="10">
        <f t="shared" ca="1" si="8"/>
        <v>44.99</v>
      </c>
      <c r="F89" s="10" t="str" cm="1">
        <f t="array" aca="1" ref="F89" ca="1">_xlfn.IFS(RAND()&lt;0.65,"USA",RAND()&lt;0.4,"India",RAND()&lt;0.4,"China",RAND()&lt;2,"Canada")</f>
        <v>USA</v>
      </c>
      <c r="G89" s="7">
        <f t="shared" ca="1" si="9"/>
        <v>0</v>
      </c>
      <c r="J89" s="2"/>
      <c r="K89" s="1"/>
      <c r="L89" s="3"/>
      <c r="M89" s="3"/>
    </row>
    <row r="90" spans="1:13" x14ac:dyDescent="0.3">
      <c r="A90" s="6">
        <v>89</v>
      </c>
      <c r="B90" s="7" t="str">
        <f t="shared" ca="1" si="5"/>
        <v>RPQ-81234918</v>
      </c>
      <c r="C90" s="8">
        <f t="shared" ca="1" si="6"/>
        <v>44928</v>
      </c>
      <c r="D90" s="9">
        <f t="shared" ca="1" si="7"/>
        <v>0.37152777777777773</v>
      </c>
      <c r="E90" s="10">
        <f t="shared" ca="1" si="8"/>
        <v>66.39</v>
      </c>
      <c r="F90" s="10" t="str" cm="1">
        <f t="array" aca="1" ref="F90" ca="1">_xlfn.IFS(RAND()&lt;0.65,"USA",RAND()&lt;0.4,"India",RAND()&lt;0.4,"China",RAND()&lt;2,"Canada")</f>
        <v>China</v>
      </c>
      <c r="G90" s="7">
        <f t="shared" ca="1" si="9"/>
        <v>0</v>
      </c>
      <c r="J90" s="2"/>
      <c r="K90" s="1"/>
      <c r="L90" s="3"/>
      <c r="M90" s="3"/>
    </row>
    <row r="91" spans="1:13" x14ac:dyDescent="0.3">
      <c r="A91" s="6">
        <v>90</v>
      </c>
      <c r="B91" s="7" t="str">
        <f t="shared" ca="1" si="5"/>
        <v>WTD-62349711</v>
      </c>
      <c r="C91" s="8">
        <f t="shared" ca="1" si="6"/>
        <v>44927</v>
      </c>
      <c r="D91" s="9">
        <f t="shared" ca="1" si="7"/>
        <v>0.61041666666666672</v>
      </c>
      <c r="E91" s="10">
        <f t="shared" ca="1" si="8"/>
        <v>46.33</v>
      </c>
      <c r="F91" s="10" t="str" cm="1">
        <f t="array" aca="1" ref="F91" ca="1">_xlfn.IFS(RAND()&lt;0.65,"USA",RAND()&lt;0.4,"India",RAND()&lt;0.4,"China",RAND()&lt;2,"Canada")</f>
        <v>USA</v>
      </c>
      <c r="G91" s="7">
        <f t="shared" ca="1" si="9"/>
        <v>0</v>
      </c>
      <c r="J91" s="2"/>
      <c r="K91" s="1"/>
      <c r="L91" s="3"/>
      <c r="M91" s="3"/>
    </row>
    <row r="92" spans="1:13" x14ac:dyDescent="0.3">
      <c r="A92" s="6">
        <v>91</v>
      </c>
      <c r="B92" s="7" t="str">
        <f t="shared" ca="1" si="5"/>
        <v>DPU-49647798</v>
      </c>
      <c r="C92" s="8">
        <f t="shared" ca="1" si="6"/>
        <v>44928</v>
      </c>
      <c r="D92" s="9">
        <f t="shared" ca="1" si="7"/>
        <v>0.84652777777777777</v>
      </c>
      <c r="E92" s="10">
        <f t="shared" ca="1" si="8"/>
        <v>136.53</v>
      </c>
      <c r="F92" s="10" t="str" cm="1">
        <f t="array" aca="1" ref="F92" ca="1">_xlfn.IFS(RAND()&lt;0.65,"USA",RAND()&lt;0.4,"India",RAND()&lt;0.4,"China",RAND()&lt;2,"Canada")</f>
        <v>China</v>
      </c>
      <c r="G92" s="7">
        <f t="shared" ca="1" si="9"/>
        <v>0</v>
      </c>
      <c r="J92" s="2"/>
      <c r="K92" s="1"/>
      <c r="L92" s="3"/>
      <c r="M92" s="3"/>
    </row>
    <row r="93" spans="1:13" x14ac:dyDescent="0.3">
      <c r="A93" s="6">
        <v>92</v>
      </c>
      <c r="B93" s="7" t="str">
        <f t="shared" ca="1" si="5"/>
        <v>CUP-64697670</v>
      </c>
      <c r="C93" s="8">
        <f t="shared" ca="1" si="6"/>
        <v>44928</v>
      </c>
      <c r="D93" s="9">
        <f t="shared" ca="1" si="7"/>
        <v>0.37083333333333335</v>
      </c>
      <c r="E93" s="10">
        <f t="shared" ca="1" si="8"/>
        <v>121.53</v>
      </c>
      <c r="F93" s="10" t="str" cm="1">
        <f t="array" aca="1" ref="F93" ca="1">_xlfn.IFS(RAND()&lt;0.65,"USA",RAND()&lt;0.4,"India",RAND()&lt;0.4,"China",RAND()&lt;2,"Canada")</f>
        <v>Canada</v>
      </c>
      <c r="G93" s="7">
        <f t="shared" ca="1" si="9"/>
        <v>0</v>
      </c>
      <c r="J93" s="2"/>
      <c r="K93" s="1"/>
      <c r="L93" s="3"/>
      <c r="M93" s="3"/>
    </row>
    <row r="94" spans="1:13" x14ac:dyDescent="0.3">
      <c r="A94" s="6">
        <v>93</v>
      </c>
      <c r="B94" s="7" t="str">
        <f t="shared" ca="1" si="5"/>
        <v>SGX-836153-K</v>
      </c>
      <c r="C94" s="8">
        <f t="shared" ca="1" si="6"/>
        <v>44927</v>
      </c>
      <c r="D94" s="9">
        <f t="shared" ca="1" si="7"/>
        <v>0.72777777777777775</v>
      </c>
      <c r="E94" s="10">
        <f t="shared" ca="1" si="8"/>
        <v>72.89</v>
      </c>
      <c r="F94" s="10" t="str" cm="1">
        <f t="array" aca="1" ref="F94" ca="1">_xlfn.IFS(RAND()&lt;0.65,"USA",RAND()&lt;0.4,"India",RAND()&lt;0.4,"China",RAND()&lt;2,"Canada")</f>
        <v>USA</v>
      </c>
      <c r="G94" s="7">
        <f t="shared" ca="1" si="9"/>
        <v>1</v>
      </c>
      <c r="J94" s="2"/>
      <c r="K94" s="1"/>
      <c r="L94" s="3"/>
      <c r="M94" s="3"/>
    </row>
    <row r="95" spans="1:13" x14ac:dyDescent="0.3">
      <c r="A95" s="6">
        <v>94</v>
      </c>
      <c r="B95" s="7" t="str">
        <f t="shared" ca="1" si="5"/>
        <v>FKR-17725247</v>
      </c>
      <c r="C95" s="8">
        <f t="shared" ca="1" si="6"/>
        <v>44927</v>
      </c>
      <c r="D95" s="9">
        <f t="shared" ca="1" si="7"/>
        <v>0.3972222222222222</v>
      </c>
      <c r="E95" s="10">
        <f t="shared" ca="1" si="8"/>
        <v>55.69</v>
      </c>
      <c r="F95" s="10" t="str" cm="1">
        <f t="array" aca="1" ref="F95" ca="1">_xlfn.IFS(RAND()&lt;0.65,"USA",RAND()&lt;0.4,"India",RAND()&lt;0.4,"China",RAND()&lt;2,"Canada")</f>
        <v>Canada</v>
      </c>
      <c r="G95" s="7">
        <f t="shared" ca="1" si="9"/>
        <v>0</v>
      </c>
      <c r="J95" s="2"/>
      <c r="K95" s="1"/>
      <c r="L95" s="3"/>
      <c r="M95" s="3"/>
    </row>
    <row r="96" spans="1:13" x14ac:dyDescent="0.3">
      <c r="A96" s="6">
        <v>95</v>
      </c>
      <c r="B96" s="7" t="str">
        <f t="shared" ca="1" si="5"/>
        <v>QPD-743130-L</v>
      </c>
      <c r="C96" s="8">
        <f t="shared" ca="1" si="6"/>
        <v>44927</v>
      </c>
      <c r="D96" s="9">
        <f t="shared" ca="1" si="7"/>
        <v>0.68194444444444446</v>
      </c>
      <c r="E96" s="10">
        <f t="shared" ca="1" si="8"/>
        <v>72.42</v>
      </c>
      <c r="F96" s="10" t="str" cm="1">
        <f t="array" aca="1" ref="F96" ca="1">_xlfn.IFS(RAND()&lt;0.65,"USA",RAND()&lt;0.4,"India",RAND()&lt;0.4,"China",RAND()&lt;2,"Canada")</f>
        <v>USA</v>
      </c>
      <c r="G96" s="7">
        <f t="shared" ca="1" si="9"/>
        <v>1</v>
      </c>
      <c r="J96" s="2"/>
      <c r="K96" s="1"/>
      <c r="L96" s="3"/>
      <c r="M96" s="3"/>
    </row>
    <row r="97" spans="1:13" x14ac:dyDescent="0.3">
      <c r="A97" s="6">
        <v>96</v>
      </c>
      <c r="B97" s="7" t="str">
        <f t="shared" ca="1" si="5"/>
        <v>MML-99955888</v>
      </c>
      <c r="C97" s="8">
        <f t="shared" ca="1" si="6"/>
        <v>44929</v>
      </c>
      <c r="D97" s="9">
        <f t="shared" ca="1" si="7"/>
        <v>0.31180555555555556</v>
      </c>
      <c r="E97" s="10">
        <f t="shared" ca="1" si="8"/>
        <v>39.97</v>
      </c>
      <c r="F97" s="10" t="str" cm="1">
        <f t="array" aca="1" ref="F97" ca="1">_xlfn.IFS(RAND()&lt;0.65,"USA",RAND()&lt;0.4,"India",RAND()&lt;0.4,"China",RAND()&lt;2,"Canada")</f>
        <v>USA</v>
      </c>
      <c r="G97" s="7">
        <f t="shared" ca="1" si="9"/>
        <v>0</v>
      </c>
      <c r="J97" s="2"/>
      <c r="K97" s="1"/>
      <c r="L97" s="3"/>
      <c r="M97" s="3"/>
    </row>
    <row r="98" spans="1:13" x14ac:dyDescent="0.3">
      <c r="A98" s="6">
        <v>97</v>
      </c>
      <c r="B98" s="7" t="str">
        <f t="shared" ca="1" si="5"/>
        <v>ESM-145421-C</v>
      </c>
      <c r="C98" s="8">
        <f t="shared" ca="1" si="6"/>
        <v>44927</v>
      </c>
      <c r="D98" s="9">
        <f t="shared" ca="1" si="7"/>
        <v>0.92291666666666661</v>
      </c>
      <c r="E98" s="10">
        <f t="shared" ca="1" si="8"/>
        <v>60.34</v>
      </c>
      <c r="F98" s="10" t="str" cm="1">
        <f t="array" aca="1" ref="F98" ca="1">_xlfn.IFS(RAND()&lt;0.65,"USA",RAND()&lt;0.4,"India",RAND()&lt;0.4,"China",RAND()&lt;2,"Canada")</f>
        <v>China</v>
      </c>
      <c r="G98" s="7">
        <f t="shared" ca="1" si="9"/>
        <v>1</v>
      </c>
      <c r="J98" s="2"/>
      <c r="K98" s="1"/>
      <c r="L98" s="3"/>
      <c r="M98" s="3"/>
    </row>
    <row r="99" spans="1:13" x14ac:dyDescent="0.3">
      <c r="A99" s="6">
        <v>98</v>
      </c>
      <c r="B99" s="7" t="str">
        <f t="shared" ca="1" si="5"/>
        <v>AGM-649268-B</v>
      </c>
      <c r="C99" s="8">
        <f t="shared" ca="1" si="6"/>
        <v>44928</v>
      </c>
      <c r="D99" s="9">
        <f t="shared" ca="1" si="7"/>
        <v>0.41944444444444445</v>
      </c>
      <c r="E99" s="10">
        <f t="shared" ca="1" si="8"/>
        <v>53.95</v>
      </c>
      <c r="F99" s="10" t="str" cm="1">
        <f t="array" aca="1" ref="F99" ca="1">_xlfn.IFS(RAND()&lt;0.65,"USA",RAND()&lt;0.4,"India",RAND()&lt;0.4,"China",RAND()&lt;2,"Canada")</f>
        <v>Canada</v>
      </c>
      <c r="G99" s="7">
        <f t="shared" ca="1" si="9"/>
        <v>1</v>
      </c>
      <c r="J99" s="2"/>
      <c r="K99" s="1"/>
      <c r="L99" s="3"/>
      <c r="M99" s="3"/>
    </row>
    <row r="100" spans="1:13" x14ac:dyDescent="0.3">
      <c r="A100" s="6">
        <v>99</v>
      </c>
      <c r="B100" s="7" t="str">
        <f t="shared" ca="1" si="5"/>
        <v>MVZ-167635-F</v>
      </c>
      <c r="C100" s="8">
        <f t="shared" ca="1" si="6"/>
        <v>44927</v>
      </c>
      <c r="D100" s="9">
        <f t="shared" ca="1" si="7"/>
        <v>0.74305555555555547</v>
      </c>
      <c r="E100" s="10">
        <f t="shared" ca="1" si="8"/>
        <v>79.12</v>
      </c>
      <c r="F100" s="10" t="str" cm="1">
        <f t="array" aca="1" ref="F100" ca="1">_xlfn.IFS(RAND()&lt;0.65,"USA",RAND()&lt;0.4,"India",RAND()&lt;0.4,"China",RAND()&lt;2,"Canada")</f>
        <v>India</v>
      </c>
      <c r="G100" s="7">
        <f t="shared" ca="1" si="9"/>
        <v>1</v>
      </c>
      <c r="J100" s="2"/>
      <c r="K100" s="1"/>
      <c r="L100" s="3"/>
      <c r="M100" s="3"/>
    </row>
    <row r="101" spans="1:13" x14ac:dyDescent="0.3">
      <c r="A101" s="6">
        <v>100</v>
      </c>
      <c r="B101" s="7" t="str">
        <f t="shared" ca="1" si="5"/>
        <v>ZUD-141444-N</v>
      </c>
      <c r="C101" s="8">
        <f t="shared" ca="1" si="6"/>
        <v>44928</v>
      </c>
      <c r="D101" s="9">
        <f t="shared" ca="1" si="7"/>
        <v>0.52083333333333337</v>
      </c>
      <c r="E101" s="10">
        <f t="shared" ca="1" si="8"/>
        <v>73</v>
      </c>
      <c r="F101" s="10" t="str" cm="1">
        <f t="array" aca="1" ref="F101" ca="1">_xlfn.IFS(RAND()&lt;0.65,"USA",RAND()&lt;0.4,"India",RAND()&lt;0.4,"China",RAND()&lt;2,"Canada")</f>
        <v>USA</v>
      </c>
      <c r="G101" s="7">
        <f t="shared" ca="1" si="9"/>
        <v>1</v>
      </c>
      <c r="J101" s="2"/>
      <c r="K101" s="1"/>
      <c r="L101" s="3"/>
      <c r="M101" s="3"/>
    </row>
    <row r="102" spans="1:13" x14ac:dyDescent="0.3">
      <c r="A102" s="6">
        <v>101</v>
      </c>
      <c r="B102" s="7" t="str">
        <f t="shared" ca="1" si="5"/>
        <v>XRT-78034345</v>
      </c>
      <c r="C102" s="8">
        <f t="shared" ca="1" si="6"/>
        <v>44928</v>
      </c>
      <c r="D102" s="9">
        <f t="shared" ca="1" si="7"/>
        <v>0.56944444444444442</v>
      </c>
      <c r="E102" s="10">
        <f t="shared" ca="1" si="8"/>
        <v>116.5</v>
      </c>
      <c r="F102" s="10" t="str" cm="1">
        <f t="array" aca="1" ref="F102" ca="1">_xlfn.IFS(RAND()&lt;0.65,"USA",RAND()&lt;0.4,"India",RAND()&lt;0.4,"China",RAND()&lt;2,"Canada")</f>
        <v>USA</v>
      </c>
      <c r="G102" s="7">
        <f t="shared" ca="1" si="9"/>
        <v>0</v>
      </c>
      <c r="J102" s="2"/>
      <c r="K102" s="1"/>
      <c r="L102" s="3"/>
      <c r="M102" s="3"/>
    </row>
    <row r="103" spans="1:13" x14ac:dyDescent="0.3">
      <c r="A103" s="6">
        <v>102</v>
      </c>
      <c r="B103" s="7" t="str">
        <f t="shared" ca="1" si="5"/>
        <v>DJN-16640093</v>
      </c>
      <c r="C103" s="8">
        <f t="shared" ca="1" si="6"/>
        <v>44928</v>
      </c>
      <c r="D103" s="9">
        <f t="shared" ca="1" si="7"/>
        <v>0.98125000000000007</v>
      </c>
      <c r="E103" s="10">
        <f t="shared" ca="1" si="8"/>
        <v>90.21</v>
      </c>
      <c r="F103" s="10" t="str" cm="1">
        <f t="array" aca="1" ref="F103" ca="1">_xlfn.IFS(RAND()&lt;0.65,"USA",RAND()&lt;0.4,"India",RAND()&lt;0.4,"China",RAND()&lt;2,"Canada")</f>
        <v>Canada</v>
      </c>
      <c r="G103" s="7">
        <f t="shared" ca="1" si="9"/>
        <v>0</v>
      </c>
      <c r="J103" s="2"/>
      <c r="K103" s="1"/>
      <c r="L103" s="3"/>
      <c r="M103" s="3"/>
    </row>
    <row r="104" spans="1:13" x14ac:dyDescent="0.3">
      <c r="A104" s="6">
        <v>103</v>
      </c>
      <c r="B104" s="7" t="str">
        <f t="shared" ca="1" si="5"/>
        <v>VOG-80679537</v>
      </c>
      <c r="C104" s="8">
        <f t="shared" ca="1" si="6"/>
        <v>44929</v>
      </c>
      <c r="D104" s="9">
        <f t="shared" ca="1" si="7"/>
        <v>0.62430555555555556</v>
      </c>
      <c r="E104" s="10">
        <f t="shared" ca="1" si="8"/>
        <v>67.959999999999994</v>
      </c>
      <c r="F104" s="10" t="str" cm="1">
        <f t="array" aca="1" ref="F104" ca="1">_xlfn.IFS(RAND()&lt;0.65,"USA",RAND()&lt;0.4,"India",RAND()&lt;0.4,"China",RAND()&lt;2,"Canada")</f>
        <v>USA</v>
      </c>
      <c r="G104" s="7">
        <f t="shared" ca="1" si="9"/>
        <v>0</v>
      </c>
      <c r="J104" s="2"/>
      <c r="K104" s="1"/>
      <c r="L104" s="3"/>
      <c r="M104" s="3"/>
    </row>
    <row r="105" spans="1:13" x14ac:dyDescent="0.3">
      <c r="A105" s="6">
        <v>104</v>
      </c>
      <c r="B105" s="7" t="str">
        <f t="shared" ca="1" si="5"/>
        <v>OZE-82017961</v>
      </c>
      <c r="C105" s="8">
        <f t="shared" ca="1" si="6"/>
        <v>44929</v>
      </c>
      <c r="D105" s="9">
        <f t="shared" ca="1" si="7"/>
        <v>0.74722222222222223</v>
      </c>
      <c r="E105" s="10">
        <f t="shared" ca="1" si="8"/>
        <v>64.48</v>
      </c>
      <c r="F105" s="10" t="str" cm="1">
        <f t="array" aca="1" ref="F105" ca="1">_xlfn.IFS(RAND()&lt;0.65,"USA",RAND()&lt;0.4,"India",RAND()&lt;0.4,"China",RAND()&lt;2,"Canada")</f>
        <v>China</v>
      </c>
      <c r="G105" s="7">
        <f t="shared" ca="1" si="9"/>
        <v>0</v>
      </c>
      <c r="J105" s="2"/>
      <c r="K105" s="1"/>
      <c r="L105" s="3"/>
      <c r="M105" s="3"/>
    </row>
    <row r="106" spans="1:13" x14ac:dyDescent="0.3">
      <c r="A106" s="6">
        <v>105</v>
      </c>
      <c r="B106" s="7" t="str">
        <f t="shared" ca="1" si="5"/>
        <v>NWX-643477-O</v>
      </c>
      <c r="C106" s="8">
        <f t="shared" ca="1" si="6"/>
        <v>44929</v>
      </c>
      <c r="D106" s="9">
        <f t="shared" ca="1" si="7"/>
        <v>0.5541666666666667</v>
      </c>
      <c r="E106" s="10">
        <f t="shared" ca="1" si="8"/>
        <v>56.56</v>
      </c>
      <c r="F106" s="10" t="str" cm="1">
        <f t="array" aca="1" ref="F106" ca="1">_xlfn.IFS(RAND()&lt;0.65,"USA",RAND()&lt;0.4,"India",RAND()&lt;0.4,"China",RAND()&lt;2,"Canada")</f>
        <v>USA</v>
      </c>
      <c r="G106" s="7">
        <f t="shared" ca="1" si="9"/>
        <v>1</v>
      </c>
      <c r="J106" s="2"/>
      <c r="K106" s="1"/>
      <c r="L106" s="3"/>
      <c r="M106" s="3"/>
    </row>
    <row r="107" spans="1:13" x14ac:dyDescent="0.3">
      <c r="A107" s="6">
        <v>106</v>
      </c>
      <c r="B107" s="7" t="str">
        <f t="shared" ca="1" si="5"/>
        <v>ZQA-46348988</v>
      </c>
      <c r="C107" s="8">
        <f t="shared" ca="1" si="6"/>
        <v>44929</v>
      </c>
      <c r="D107" s="9">
        <f t="shared" ca="1" si="7"/>
        <v>0.75416666666666676</v>
      </c>
      <c r="E107" s="10">
        <f t="shared" ca="1" si="8"/>
        <v>44.22</v>
      </c>
      <c r="F107" s="10" t="str" cm="1">
        <f t="array" aca="1" ref="F107" ca="1">_xlfn.IFS(RAND()&lt;0.65,"USA",RAND()&lt;0.4,"India",RAND()&lt;0.4,"China",RAND()&lt;2,"Canada")</f>
        <v>USA</v>
      </c>
      <c r="G107" s="7">
        <f t="shared" ca="1" si="9"/>
        <v>0</v>
      </c>
      <c r="J107" s="2"/>
      <c r="K107" s="1"/>
      <c r="L107" s="3"/>
      <c r="M107" s="3"/>
    </row>
    <row r="108" spans="1:13" x14ac:dyDescent="0.3">
      <c r="A108" s="6">
        <v>107</v>
      </c>
      <c r="B108" s="7" t="str">
        <f t="shared" ca="1" si="5"/>
        <v>ELZ-38426858</v>
      </c>
      <c r="C108" s="8">
        <f t="shared" ca="1" si="6"/>
        <v>44929</v>
      </c>
      <c r="D108" s="9">
        <f t="shared" ca="1" si="7"/>
        <v>0.62847222222222221</v>
      </c>
      <c r="E108" s="10">
        <f t="shared" ca="1" si="8"/>
        <v>38</v>
      </c>
      <c r="F108" s="10" t="str" cm="1">
        <f t="array" aca="1" ref="F108" ca="1">_xlfn.IFS(RAND()&lt;0.65,"USA",RAND()&lt;0.4,"India",RAND()&lt;0.4,"China",RAND()&lt;2,"Canada")</f>
        <v>Canada</v>
      </c>
      <c r="G108" s="7">
        <f t="shared" ca="1" si="9"/>
        <v>0</v>
      </c>
      <c r="J108" s="2"/>
      <c r="K108" s="1"/>
      <c r="L108" s="3"/>
      <c r="M108" s="3"/>
    </row>
    <row r="109" spans="1:13" x14ac:dyDescent="0.3">
      <c r="A109" s="6">
        <v>108</v>
      </c>
      <c r="B109" s="7" t="str">
        <f t="shared" ca="1" si="5"/>
        <v>WSQ-50476177</v>
      </c>
      <c r="C109" s="8">
        <f t="shared" ca="1" si="6"/>
        <v>44928</v>
      </c>
      <c r="D109" s="9">
        <f t="shared" ca="1" si="7"/>
        <v>0.40486111111111112</v>
      </c>
      <c r="E109" s="10">
        <f t="shared" ca="1" si="8"/>
        <v>62.2</v>
      </c>
      <c r="F109" s="10" t="str" cm="1">
        <f t="array" aca="1" ref="F109" ca="1">_xlfn.IFS(RAND()&lt;0.65,"USA",RAND()&lt;0.4,"India",RAND()&lt;0.4,"China",RAND()&lt;2,"Canada")</f>
        <v>Canada</v>
      </c>
      <c r="G109" s="7">
        <f t="shared" ca="1" si="9"/>
        <v>0</v>
      </c>
      <c r="J109" s="2"/>
      <c r="K109" s="1"/>
      <c r="L109" s="3"/>
      <c r="M109" s="3"/>
    </row>
    <row r="110" spans="1:13" x14ac:dyDescent="0.3">
      <c r="A110" s="6">
        <v>109</v>
      </c>
      <c r="B110" s="7" t="str">
        <f t="shared" ca="1" si="5"/>
        <v>EBQ-58157213</v>
      </c>
      <c r="C110" s="8">
        <f t="shared" ca="1" si="6"/>
        <v>44929</v>
      </c>
      <c r="D110" s="9">
        <f t="shared" ca="1" si="7"/>
        <v>0.56597222222222221</v>
      </c>
      <c r="E110" s="10">
        <f t="shared" ca="1" si="8"/>
        <v>109.53</v>
      </c>
      <c r="F110" s="10" t="str" cm="1">
        <f t="array" aca="1" ref="F110" ca="1">_xlfn.IFS(RAND()&lt;0.65,"USA",RAND()&lt;0.4,"India",RAND()&lt;0.4,"China",RAND()&lt;2,"Canada")</f>
        <v>USA</v>
      </c>
      <c r="G110" s="7">
        <f t="shared" ca="1" si="9"/>
        <v>0</v>
      </c>
      <c r="J110" s="2"/>
      <c r="K110" s="1"/>
      <c r="L110" s="3"/>
      <c r="M110" s="3"/>
    </row>
    <row r="111" spans="1:13" x14ac:dyDescent="0.3">
      <c r="A111" s="6">
        <v>110</v>
      </c>
      <c r="B111" s="7" t="str">
        <f t="shared" ca="1" si="5"/>
        <v>XQC-63500814</v>
      </c>
      <c r="C111" s="8">
        <f t="shared" ca="1" si="6"/>
        <v>44927</v>
      </c>
      <c r="D111" s="9">
        <f t="shared" ca="1" si="7"/>
        <v>0.42569444444444443</v>
      </c>
      <c r="E111" s="10">
        <f t="shared" ca="1" si="8"/>
        <v>59.53</v>
      </c>
      <c r="F111" s="10" t="str" cm="1">
        <f t="array" aca="1" ref="F111" ca="1">_xlfn.IFS(RAND()&lt;0.65,"USA",RAND()&lt;0.4,"India",RAND()&lt;0.4,"China",RAND()&lt;2,"Canada")</f>
        <v>USA</v>
      </c>
      <c r="G111" s="7">
        <f t="shared" ca="1" si="9"/>
        <v>0</v>
      </c>
      <c r="J111" s="2"/>
      <c r="K111" s="1"/>
      <c r="L111" s="3"/>
      <c r="M111" s="3"/>
    </row>
    <row r="112" spans="1:13" x14ac:dyDescent="0.3">
      <c r="A112" s="6">
        <v>111</v>
      </c>
      <c r="B112" s="7" t="str">
        <f t="shared" ca="1" si="5"/>
        <v>PSW-54620768</v>
      </c>
      <c r="C112" s="8">
        <f t="shared" ca="1" si="6"/>
        <v>44929</v>
      </c>
      <c r="D112" s="9">
        <f t="shared" ca="1" si="7"/>
        <v>0.57013888888888886</v>
      </c>
      <c r="E112" s="10">
        <f t="shared" ca="1" si="8"/>
        <v>95.94</v>
      </c>
      <c r="F112" s="10" t="str" cm="1">
        <f t="array" aca="1" ref="F112" ca="1">_xlfn.IFS(RAND()&lt;0.65,"USA",RAND()&lt;0.4,"India",RAND()&lt;0.4,"China",RAND()&lt;2,"Canada")</f>
        <v>USA</v>
      </c>
      <c r="G112" s="7">
        <f t="shared" ca="1" si="9"/>
        <v>0</v>
      </c>
      <c r="J112" s="2"/>
      <c r="K112" s="1"/>
      <c r="L112" s="3"/>
      <c r="M112" s="3"/>
    </row>
    <row r="113" spans="1:13" x14ac:dyDescent="0.3">
      <c r="A113" s="6">
        <v>112</v>
      </c>
      <c r="B113" s="7" t="str">
        <f t="shared" ca="1" si="5"/>
        <v>XCJ-51158453</v>
      </c>
      <c r="C113" s="8">
        <f t="shared" ca="1" si="6"/>
        <v>44927</v>
      </c>
      <c r="D113" s="9">
        <f t="shared" ca="1" si="7"/>
        <v>0.50555555555555554</v>
      </c>
      <c r="E113" s="10">
        <f t="shared" ca="1" si="8"/>
        <v>159.80000000000001</v>
      </c>
      <c r="F113" s="10" t="str" cm="1">
        <f t="array" aca="1" ref="F113" ca="1">_xlfn.IFS(RAND()&lt;0.65,"USA",RAND()&lt;0.4,"India",RAND()&lt;0.4,"China",RAND()&lt;2,"Canada")</f>
        <v>USA</v>
      </c>
      <c r="G113" s="7">
        <f t="shared" ca="1" si="9"/>
        <v>0</v>
      </c>
      <c r="J113" s="2"/>
      <c r="K113" s="1"/>
      <c r="L113" s="3"/>
      <c r="M113" s="3"/>
    </row>
    <row r="114" spans="1:13" x14ac:dyDescent="0.3">
      <c r="A114" s="6">
        <v>113</v>
      </c>
      <c r="B114" s="7" t="str">
        <f t="shared" ca="1" si="5"/>
        <v>EZQ-84325319</v>
      </c>
      <c r="C114" s="8">
        <f t="shared" ca="1" si="6"/>
        <v>44929</v>
      </c>
      <c r="D114" s="9">
        <f t="shared" ca="1" si="7"/>
        <v>0.72430555555555554</v>
      </c>
      <c r="E114" s="10">
        <f t="shared" ca="1" si="8"/>
        <v>68.17</v>
      </c>
      <c r="F114" s="10" t="str" cm="1">
        <f t="array" aca="1" ref="F114" ca="1">_xlfn.IFS(RAND()&lt;0.65,"USA",RAND()&lt;0.4,"India",RAND()&lt;0.4,"China",RAND()&lt;2,"Canada")</f>
        <v>USA</v>
      </c>
      <c r="G114" s="7">
        <f t="shared" ca="1" si="9"/>
        <v>0</v>
      </c>
      <c r="J114" s="2"/>
      <c r="K114" s="1"/>
      <c r="L114" s="3"/>
      <c r="M114" s="3"/>
    </row>
    <row r="115" spans="1:13" x14ac:dyDescent="0.3">
      <c r="A115" s="6">
        <v>114</v>
      </c>
      <c r="B115" s="7" t="str">
        <f t="shared" ca="1" si="5"/>
        <v>FII-87687066</v>
      </c>
      <c r="C115" s="8">
        <f t="shared" ca="1" si="6"/>
        <v>44928</v>
      </c>
      <c r="D115" s="9">
        <f t="shared" ca="1" si="7"/>
        <v>0.83124999999999993</v>
      </c>
      <c r="E115" s="10">
        <f t="shared" ca="1" si="8"/>
        <v>88.98</v>
      </c>
      <c r="F115" s="10" t="str" cm="1">
        <f t="array" aca="1" ref="F115" ca="1">_xlfn.IFS(RAND()&lt;0.65,"USA",RAND()&lt;0.4,"India",RAND()&lt;0.4,"China",RAND()&lt;2,"Canada")</f>
        <v>India</v>
      </c>
      <c r="G115" s="7">
        <f t="shared" ca="1" si="9"/>
        <v>0</v>
      </c>
      <c r="J115" s="2"/>
      <c r="K115" s="1"/>
      <c r="L115" s="3"/>
      <c r="M115" s="3"/>
    </row>
    <row r="116" spans="1:13" x14ac:dyDescent="0.3">
      <c r="A116" s="6">
        <v>115</v>
      </c>
      <c r="B116" s="7" t="str">
        <f t="shared" ca="1" si="5"/>
        <v>MDB-499141-U</v>
      </c>
      <c r="C116" s="8">
        <f t="shared" ca="1" si="6"/>
        <v>44927</v>
      </c>
      <c r="D116" s="9">
        <f t="shared" ca="1" si="7"/>
        <v>0.5756944444444444</v>
      </c>
      <c r="E116" s="10">
        <f t="shared" ca="1" si="8"/>
        <v>58.27</v>
      </c>
      <c r="F116" s="10" t="str" cm="1">
        <f t="array" aca="1" ref="F116" ca="1">_xlfn.IFS(RAND()&lt;0.65,"USA",RAND()&lt;0.4,"India",RAND()&lt;0.4,"China",RAND()&lt;2,"Canada")</f>
        <v>USA</v>
      </c>
      <c r="G116" s="7">
        <f t="shared" ca="1" si="9"/>
        <v>1</v>
      </c>
      <c r="J116" s="2"/>
      <c r="K116" s="1"/>
      <c r="L116" s="3"/>
      <c r="M116" s="3"/>
    </row>
    <row r="117" spans="1:13" x14ac:dyDescent="0.3">
      <c r="A117" s="6">
        <v>116</v>
      </c>
      <c r="B117" s="7" t="str">
        <f t="shared" ca="1" si="5"/>
        <v>QCE-15036238</v>
      </c>
      <c r="C117" s="8">
        <f t="shared" ca="1" si="6"/>
        <v>44927</v>
      </c>
      <c r="D117" s="9">
        <f t="shared" ca="1" si="7"/>
        <v>0.54097222222222219</v>
      </c>
      <c r="E117" s="10">
        <f t="shared" ca="1" si="8"/>
        <v>88.72</v>
      </c>
      <c r="F117" s="10" t="str" cm="1">
        <f t="array" aca="1" ref="F117" ca="1">_xlfn.IFS(RAND()&lt;0.65,"USA",RAND()&lt;0.4,"India",RAND()&lt;0.4,"China",RAND()&lt;2,"Canada")</f>
        <v>USA</v>
      </c>
      <c r="G117" s="7">
        <f t="shared" ca="1" si="9"/>
        <v>0</v>
      </c>
      <c r="J117" s="2"/>
      <c r="K117" s="1"/>
      <c r="L117" s="3"/>
      <c r="M117" s="3"/>
    </row>
    <row r="118" spans="1:13" x14ac:dyDescent="0.3">
      <c r="A118" s="6">
        <v>117</v>
      </c>
      <c r="B118" s="7" t="str">
        <f t="shared" ca="1" si="5"/>
        <v>WGO-171904-L</v>
      </c>
      <c r="C118" s="8">
        <f t="shared" ca="1" si="6"/>
        <v>44928</v>
      </c>
      <c r="D118" s="9">
        <f t="shared" ca="1" si="7"/>
        <v>0.59305555555555556</v>
      </c>
      <c r="E118" s="10">
        <f t="shared" ca="1" si="8"/>
        <v>54.8</v>
      </c>
      <c r="F118" s="10" t="str" cm="1">
        <f t="array" aca="1" ref="F118" ca="1">_xlfn.IFS(RAND()&lt;0.65,"USA",RAND()&lt;0.4,"India",RAND()&lt;0.4,"China",RAND()&lt;2,"Canada")</f>
        <v>USA</v>
      </c>
      <c r="G118" s="7">
        <f t="shared" ca="1" si="9"/>
        <v>1</v>
      </c>
      <c r="J118" s="2"/>
      <c r="K118" s="1"/>
      <c r="L118" s="3"/>
      <c r="M118" s="3"/>
    </row>
    <row r="119" spans="1:13" x14ac:dyDescent="0.3">
      <c r="A119" s="6">
        <v>118</v>
      </c>
      <c r="B119" s="7" t="str">
        <f t="shared" ca="1" si="5"/>
        <v>AHT-735995-G</v>
      </c>
      <c r="C119" s="8">
        <f t="shared" ca="1" si="6"/>
        <v>44927</v>
      </c>
      <c r="D119" s="9">
        <f t="shared" ca="1" si="7"/>
        <v>0.48194444444444445</v>
      </c>
      <c r="E119" s="10">
        <f t="shared" ca="1" si="8"/>
        <v>45.13</v>
      </c>
      <c r="F119" s="10" t="str" cm="1">
        <f t="array" aca="1" ref="F119" ca="1">_xlfn.IFS(RAND()&lt;0.65,"USA",RAND()&lt;0.4,"India",RAND()&lt;0.4,"China",RAND()&lt;2,"Canada")</f>
        <v>Canada</v>
      </c>
      <c r="G119" s="7">
        <f t="shared" ca="1" si="9"/>
        <v>1</v>
      </c>
      <c r="J119" s="2"/>
      <c r="K119" s="1"/>
      <c r="L119" s="3"/>
      <c r="M119" s="3"/>
    </row>
    <row r="120" spans="1:13" x14ac:dyDescent="0.3">
      <c r="A120" s="6">
        <v>119</v>
      </c>
      <c r="B120" s="7" t="str">
        <f t="shared" ca="1" si="5"/>
        <v>OGC-89934022</v>
      </c>
      <c r="C120" s="8">
        <f t="shared" ca="1" si="6"/>
        <v>44929</v>
      </c>
      <c r="D120" s="9">
        <f t="shared" ca="1" si="7"/>
        <v>0.8930555555555556</v>
      </c>
      <c r="E120" s="10">
        <f t="shared" ca="1" si="8"/>
        <v>34.340000000000003</v>
      </c>
      <c r="F120" s="10" t="str" cm="1">
        <f t="array" aca="1" ref="F120" ca="1">_xlfn.IFS(RAND()&lt;0.65,"USA",RAND()&lt;0.4,"India",RAND()&lt;0.4,"China",RAND()&lt;2,"Canada")</f>
        <v>USA</v>
      </c>
      <c r="G120" s="7">
        <f t="shared" ca="1" si="9"/>
        <v>0</v>
      </c>
      <c r="J120" s="2"/>
      <c r="K120" s="1"/>
      <c r="L120" s="3"/>
      <c r="M120" s="3"/>
    </row>
    <row r="121" spans="1:13" x14ac:dyDescent="0.3">
      <c r="A121" s="6">
        <v>120</v>
      </c>
      <c r="B121" s="7" t="str">
        <f t="shared" ca="1" si="5"/>
        <v>HUF-54741400</v>
      </c>
      <c r="C121" s="8">
        <f t="shared" ca="1" si="6"/>
        <v>44928</v>
      </c>
      <c r="D121" s="9">
        <f t="shared" ca="1" si="7"/>
        <v>0.52569444444444446</v>
      </c>
      <c r="E121" s="10">
        <f t="shared" ca="1" si="8"/>
        <v>87.33</v>
      </c>
      <c r="F121" s="10" t="str" cm="1">
        <f t="array" aca="1" ref="F121" ca="1">_xlfn.IFS(RAND()&lt;0.65,"USA",RAND()&lt;0.4,"India",RAND()&lt;0.4,"China",RAND()&lt;2,"Canada")</f>
        <v>Canada</v>
      </c>
      <c r="G121" s="7">
        <f t="shared" ca="1" si="9"/>
        <v>0</v>
      </c>
      <c r="J121" s="2"/>
      <c r="K121" s="1"/>
      <c r="L121" s="3"/>
      <c r="M121" s="3"/>
    </row>
    <row r="122" spans="1:13" x14ac:dyDescent="0.3">
      <c r="A122" s="6">
        <v>121</v>
      </c>
      <c r="B122" s="7" t="str">
        <f t="shared" ca="1" si="5"/>
        <v>NKK-21596944</v>
      </c>
      <c r="C122" s="8">
        <f t="shared" ca="1" si="6"/>
        <v>44928</v>
      </c>
      <c r="D122" s="9">
        <f t="shared" ca="1" si="7"/>
        <v>0.59166666666666667</v>
      </c>
      <c r="E122" s="10">
        <f t="shared" ca="1" si="8"/>
        <v>41.06</v>
      </c>
      <c r="F122" s="10" t="str" cm="1">
        <f t="array" aca="1" ref="F122" ca="1">_xlfn.IFS(RAND()&lt;0.65,"USA",RAND()&lt;0.4,"India",RAND()&lt;0.4,"China",RAND()&lt;2,"Canada")</f>
        <v>Canada</v>
      </c>
      <c r="G122" s="7">
        <f t="shared" ca="1" si="9"/>
        <v>0</v>
      </c>
      <c r="J122" s="2"/>
      <c r="K122" s="1"/>
      <c r="L122" s="3"/>
      <c r="M122" s="3"/>
    </row>
    <row r="123" spans="1:13" x14ac:dyDescent="0.3">
      <c r="A123" s="6">
        <v>122</v>
      </c>
      <c r="B123" s="7" t="str">
        <f t="shared" ca="1" si="5"/>
        <v>KFK-78297070</v>
      </c>
      <c r="C123" s="8">
        <f t="shared" ca="1" si="6"/>
        <v>44928</v>
      </c>
      <c r="D123" s="9">
        <f t="shared" ca="1" si="7"/>
        <v>0.83888888888888891</v>
      </c>
      <c r="E123" s="10">
        <f t="shared" ca="1" si="8"/>
        <v>45.13</v>
      </c>
      <c r="F123" s="10" t="str" cm="1">
        <f t="array" aca="1" ref="F123" ca="1">_xlfn.IFS(RAND()&lt;0.65,"USA",RAND()&lt;0.4,"India",RAND()&lt;0.4,"China",RAND()&lt;2,"Canada")</f>
        <v>USA</v>
      </c>
      <c r="G123" s="7">
        <f t="shared" ca="1" si="9"/>
        <v>0</v>
      </c>
      <c r="J123" s="2"/>
      <c r="K123" s="1"/>
      <c r="L123" s="3"/>
      <c r="M123" s="3"/>
    </row>
    <row r="124" spans="1:13" x14ac:dyDescent="0.3">
      <c r="A124" s="6">
        <v>123</v>
      </c>
      <c r="B124" s="7" t="str">
        <f t="shared" ca="1" si="5"/>
        <v>NLB-21843075</v>
      </c>
      <c r="C124" s="8">
        <f t="shared" ca="1" si="6"/>
        <v>44927</v>
      </c>
      <c r="D124" s="9">
        <f t="shared" ca="1" si="7"/>
        <v>0.33333333333333326</v>
      </c>
      <c r="E124" s="10">
        <f t="shared" ca="1" si="8"/>
        <v>73.98</v>
      </c>
      <c r="F124" s="10" t="str" cm="1">
        <f t="array" aca="1" ref="F124" ca="1">_xlfn.IFS(RAND()&lt;0.65,"USA",RAND()&lt;0.4,"India",RAND()&lt;0.4,"China",RAND()&lt;2,"Canada")</f>
        <v>India</v>
      </c>
      <c r="G124" s="7">
        <f t="shared" ca="1" si="9"/>
        <v>0</v>
      </c>
      <c r="J124" s="2"/>
      <c r="K124" s="1"/>
      <c r="L124" s="3"/>
      <c r="M124" s="3"/>
    </row>
    <row r="125" spans="1:13" x14ac:dyDescent="0.3">
      <c r="A125" s="6">
        <v>124</v>
      </c>
      <c r="B125" s="7" t="str">
        <f t="shared" ca="1" si="5"/>
        <v>NRH-72117518</v>
      </c>
      <c r="C125" s="8">
        <f t="shared" ca="1" si="6"/>
        <v>44929</v>
      </c>
      <c r="D125" s="9">
        <f t="shared" ca="1" si="7"/>
        <v>0.75902777777777775</v>
      </c>
      <c r="E125" s="10">
        <f t="shared" ca="1" si="8"/>
        <v>57.73</v>
      </c>
      <c r="F125" s="10" t="str" cm="1">
        <f t="array" aca="1" ref="F125" ca="1">_xlfn.IFS(RAND()&lt;0.65,"USA",RAND()&lt;0.4,"India",RAND()&lt;0.4,"China",RAND()&lt;2,"Canada")</f>
        <v>USA</v>
      </c>
      <c r="G125" s="7">
        <f t="shared" ca="1" si="9"/>
        <v>0</v>
      </c>
      <c r="J125" s="2"/>
      <c r="K125" s="1"/>
      <c r="L125" s="3"/>
      <c r="M125" s="3"/>
    </row>
    <row r="126" spans="1:13" x14ac:dyDescent="0.3">
      <c r="A126" s="6">
        <v>125</v>
      </c>
      <c r="B126" s="7" t="str">
        <f t="shared" ca="1" si="5"/>
        <v>FMM-561352-W</v>
      </c>
      <c r="C126" s="8">
        <f t="shared" ca="1" si="6"/>
        <v>44929</v>
      </c>
      <c r="D126" s="9">
        <f t="shared" ca="1" si="7"/>
        <v>0.88750000000000007</v>
      </c>
      <c r="E126" s="10">
        <f t="shared" ca="1" si="8"/>
        <v>37.75</v>
      </c>
      <c r="F126" s="10" t="str" cm="1">
        <f t="array" aca="1" ref="F126" ca="1">_xlfn.IFS(RAND()&lt;0.65,"USA",RAND()&lt;0.4,"India",RAND()&lt;0.4,"China",RAND()&lt;2,"Canada")</f>
        <v>China</v>
      </c>
      <c r="G126" s="7">
        <f t="shared" ca="1" si="9"/>
        <v>1</v>
      </c>
      <c r="J126" s="2"/>
      <c r="K126" s="1"/>
      <c r="L126" s="3"/>
      <c r="M126" s="3"/>
    </row>
    <row r="127" spans="1:13" x14ac:dyDescent="0.3">
      <c r="A127" s="6">
        <v>126</v>
      </c>
      <c r="B127" s="7" t="str">
        <f t="shared" ca="1" si="5"/>
        <v>DXH-26945431</v>
      </c>
      <c r="C127" s="8">
        <f t="shared" ca="1" si="6"/>
        <v>44929</v>
      </c>
      <c r="D127" s="9">
        <f t="shared" ca="1" si="7"/>
        <v>0.40138888888888885</v>
      </c>
      <c r="E127" s="10">
        <f t="shared" ca="1" si="8"/>
        <v>85.52</v>
      </c>
      <c r="F127" s="10" t="str" cm="1">
        <f t="array" aca="1" ref="F127" ca="1">_xlfn.IFS(RAND()&lt;0.65,"USA",RAND()&lt;0.4,"India",RAND()&lt;0.4,"China",RAND()&lt;2,"Canada")</f>
        <v>USA</v>
      </c>
      <c r="G127" s="7">
        <f t="shared" ca="1" si="9"/>
        <v>0</v>
      </c>
      <c r="J127" s="2"/>
      <c r="K127" s="1"/>
      <c r="L127" s="3"/>
      <c r="M127" s="3"/>
    </row>
    <row r="128" spans="1:13" x14ac:dyDescent="0.3">
      <c r="A128" s="6">
        <v>127</v>
      </c>
      <c r="B128" s="7" t="str">
        <f t="shared" ca="1" si="5"/>
        <v>WRF-16423946</v>
      </c>
      <c r="C128" s="8">
        <f t="shared" ca="1" si="6"/>
        <v>44929</v>
      </c>
      <c r="D128" s="9">
        <f t="shared" ca="1" si="7"/>
        <v>0.38541666666666669</v>
      </c>
      <c r="E128" s="10">
        <f t="shared" ca="1" si="8"/>
        <v>64.069999999999993</v>
      </c>
      <c r="F128" s="10" t="str" cm="1">
        <f t="array" aca="1" ref="F128" ca="1">_xlfn.IFS(RAND()&lt;0.65,"USA",RAND()&lt;0.4,"India",RAND()&lt;0.4,"China",RAND()&lt;2,"Canada")</f>
        <v>USA</v>
      </c>
      <c r="G128" s="7">
        <f t="shared" ca="1" si="9"/>
        <v>0</v>
      </c>
      <c r="J128" s="2"/>
      <c r="K128" s="1"/>
      <c r="L128" s="3"/>
      <c r="M128" s="3"/>
    </row>
    <row r="129" spans="1:13" x14ac:dyDescent="0.3">
      <c r="A129" s="6">
        <v>128</v>
      </c>
      <c r="B129" s="7" t="str">
        <f t="shared" ca="1" si="5"/>
        <v>STN-15300072</v>
      </c>
      <c r="C129" s="8">
        <f t="shared" ca="1" si="6"/>
        <v>44928</v>
      </c>
      <c r="D129" s="9">
        <f t="shared" ca="1" si="7"/>
        <v>0.81874999999999998</v>
      </c>
      <c r="E129" s="10">
        <f t="shared" ca="1" si="8"/>
        <v>57.87</v>
      </c>
      <c r="F129" s="10" t="str" cm="1">
        <f t="array" aca="1" ref="F129" ca="1">_xlfn.IFS(RAND()&lt;0.65,"USA",RAND()&lt;0.4,"India",RAND()&lt;0.4,"China",RAND()&lt;2,"Canada")</f>
        <v>USA</v>
      </c>
      <c r="G129" s="7">
        <f t="shared" ca="1" si="9"/>
        <v>0</v>
      </c>
      <c r="J129" s="2"/>
      <c r="K129" s="1"/>
      <c r="L129" s="3"/>
      <c r="M129" s="3"/>
    </row>
    <row r="130" spans="1:13" x14ac:dyDescent="0.3">
      <c r="A130" s="6">
        <v>129</v>
      </c>
      <c r="B130" s="7" t="str">
        <f t="shared" ca="1" si="5"/>
        <v>SOV-36006923</v>
      </c>
      <c r="C130" s="8">
        <f t="shared" ca="1" si="6"/>
        <v>44929</v>
      </c>
      <c r="D130" s="9">
        <f t="shared" ca="1" si="7"/>
        <v>0.58819444444444446</v>
      </c>
      <c r="E130" s="10">
        <f t="shared" ca="1" si="8"/>
        <v>50.34</v>
      </c>
      <c r="F130" s="10" t="str" cm="1">
        <f t="array" aca="1" ref="F130" ca="1">_xlfn.IFS(RAND()&lt;0.65,"USA",RAND()&lt;0.4,"India",RAND()&lt;0.4,"China",RAND()&lt;2,"Canada")</f>
        <v>USA</v>
      </c>
      <c r="G130" s="7">
        <f t="shared" ca="1" si="9"/>
        <v>0</v>
      </c>
      <c r="J130" s="2"/>
      <c r="K130" s="1"/>
      <c r="L130" s="3"/>
      <c r="M130" s="3"/>
    </row>
    <row r="131" spans="1:13" x14ac:dyDescent="0.3">
      <c r="A131" s="6">
        <v>130</v>
      </c>
      <c r="B131" s="7" t="str">
        <f t="shared" ref="B131:B194" ca="1" si="10">CHAR(RANDBETWEEN(65,90))&amp;CHAR(RANDBETWEEN(65,90))&amp;CHAR(RANDBETWEEN(65,90))&amp;"-"&amp;IF(RAND()&gt;0.75,RANDBETWEEN(100001,999999)&amp;"-"&amp;CHAR(RANDBETWEEN(65,90)),RANDBETWEEN(10000001,99999999))</f>
        <v>YOA-27044898</v>
      </c>
      <c r="C131" s="8">
        <f t="shared" ref="C131:C194" ca="1" si="11">DATE(2023,1,RANDBETWEEN(1,3))</f>
        <v>44928</v>
      </c>
      <c r="D131" s="9">
        <f t="shared" ref="D131:D194" ca="1" si="12">TIME(0,_xlfn.NORM.INV(RAND(),850,250),0)</f>
        <v>0.57708333333333328</v>
      </c>
      <c r="E131" s="10">
        <f t="shared" ref="E131:E194" ca="1" si="13">ROUND(_xlfn.GAMMA.INV(RAND(),8,8),2)</f>
        <v>91.76</v>
      </c>
      <c r="F131" s="10" t="str" cm="1">
        <f t="array" aca="1" ref="F131" ca="1">_xlfn.IFS(RAND()&lt;0.65,"USA",RAND()&lt;0.4,"India",RAND()&lt;0.4,"China",RAND()&lt;2,"Canada")</f>
        <v>India</v>
      </c>
      <c r="G131" s="7">
        <f t="shared" ref="G131:G194" ca="1" si="14">COUNTIFS(B131,"*-?")</f>
        <v>0</v>
      </c>
      <c r="J131" s="2"/>
      <c r="K131" s="1"/>
      <c r="L131" s="3"/>
      <c r="M131" s="3"/>
    </row>
    <row r="132" spans="1:13" x14ac:dyDescent="0.3">
      <c r="A132" s="6">
        <v>131</v>
      </c>
      <c r="B132" s="7" t="str">
        <f t="shared" ca="1" si="10"/>
        <v>SXZ-47738738</v>
      </c>
      <c r="C132" s="8">
        <f t="shared" ca="1" si="11"/>
        <v>44928</v>
      </c>
      <c r="D132" s="9">
        <f t="shared" ca="1" si="12"/>
        <v>0.39513888888888887</v>
      </c>
      <c r="E132" s="10">
        <f t="shared" ca="1" si="13"/>
        <v>35.799999999999997</v>
      </c>
      <c r="F132" s="10" t="str" cm="1">
        <f t="array" aca="1" ref="F132" ca="1">_xlfn.IFS(RAND()&lt;0.65,"USA",RAND()&lt;0.4,"India",RAND()&lt;0.4,"China",RAND()&lt;2,"Canada")</f>
        <v>USA</v>
      </c>
      <c r="G132" s="7">
        <f t="shared" ca="1" si="14"/>
        <v>0</v>
      </c>
      <c r="J132" s="2"/>
      <c r="K132" s="1"/>
      <c r="L132" s="3"/>
      <c r="M132" s="3"/>
    </row>
    <row r="133" spans="1:13" x14ac:dyDescent="0.3">
      <c r="A133" s="6">
        <v>132</v>
      </c>
      <c r="B133" s="7" t="str">
        <f t="shared" ca="1" si="10"/>
        <v>YNX-75157960</v>
      </c>
      <c r="C133" s="8">
        <f t="shared" ca="1" si="11"/>
        <v>44928</v>
      </c>
      <c r="D133" s="9">
        <f t="shared" ca="1" si="12"/>
        <v>0.27847222222222223</v>
      </c>
      <c r="E133" s="10">
        <f t="shared" ca="1" si="13"/>
        <v>31.99</v>
      </c>
      <c r="F133" s="10" t="str" cm="1">
        <f t="array" aca="1" ref="F133" ca="1">_xlfn.IFS(RAND()&lt;0.65,"USA",RAND()&lt;0.4,"India",RAND()&lt;0.4,"China",RAND()&lt;2,"Canada")</f>
        <v>USA</v>
      </c>
      <c r="G133" s="7">
        <f t="shared" ca="1" si="14"/>
        <v>0</v>
      </c>
      <c r="J133" s="2"/>
      <c r="K133" s="1"/>
      <c r="L133" s="3"/>
      <c r="M133" s="3"/>
    </row>
    <row r="134" spans="1:13" x14ac:dyDescent="0.3">
      <c r="A134" s="6">
        <v>133</v>
      </c>
      <c r="B134" s="7" t="str">
        <f t="shared" ca="1" si="10"/>
        <v>WXB-98818630</v>
      </c>
      <c r="C134" s="8">
        <f t="shared" ca="1" si="11"/>
        <v>44927</v>
      </c>
      <c r="D134" s="9">
        <f t="shared" ca="1" si="12"/>
        <v>0.8222222222222223</v>
      </c>
      <c r="E134" s="10">
        <f t="shared" ca="1" si="13"/>
        <v>55.8</v>
      </c>
      <c r="F134" s="10" t="str" cm="1">
        <f t="array" aca="1" ref="F134" ca="1">_xlfn.IFS(RAND()&lt;0.65,"USA",RAND()&lt;0.4,"India",RAND()&lt;0.4,"China",RAND()&lt;2,"Canada")</f>
        <v>USA</v>
      </c>
      <c r="G134" s="7">
        <f t="shared" ca="1" si="14"/>
        <v>0</v>
      </c>
      <c r="J134" s="2"/>
      <c r="K134" s="1"/>
      <c r="L134" s="3"/>
      <c r="M134" s="3"/>
    </row>
    <row r="135" spans="1:13" x14ac:dyDescent="0.3">
      <c r="A135" s="6">
        <v>134</v>
      </c>
      <c r="B135" s="7" t="str">
        <f t="shared" ca="1" si="10"/>
        <v>ULW-46569663</v>
      </c>
      <c r="C135" s="8">
        <f t="shared" ca="1" si="11"/>
        <v>44929</v>
      </c>
      <c r="D135" s="9">
        <f t="shared" ca="1" si="12"/>
        <v>0.63958333333333328</v>
      </c>
      <c r="E135" s="10">
        <f t="shared" ca="1" si="13"/>
        <v>37.369999999999997</v>
      </c>
      <c r="F135" s="10" t="str" cm="1">
        <f t="array" aca="1" ref="F135" ca="1">_xlfn.IFS(RAND()&lt;0.65,"USA",RAND()&lt;0.4,"India",RAND()&lt;0.4,"China",RAND()&lt;2,"Canada")</f>
        <v>USA</v>
      </c>
      <c r="G135" s="7">
        <f t="shared" ca="1" si="14"/>
        <v>0</v>
      </c>
      <c r="J135" s="2"/>
      <c r="K135" s="1"/>
      <c r="L135" s="3"/>
      <c r="M135" s="3"/>
    </row>
    <row r="136" spans="1:13" x14ac:dyDescent="0.3">
      <c r="A136" s="6">
        <v>135</v>
      </c>
      <c r="B136" s="7" t="str">
        <f t="shared" ca="1" si="10"/>
        <v>YFP-13185944</v>
      </c>
      <c r="C136" s="8">
        <f t="shared" ca="1" si="11"/>
        <v>44928</v>
      </c>
      <c r="D136" s="9">
        <f t="shared" ca="1" si="12"/>
        <v>0.62430555555555556</v>
      </c>
      <c r="E136" s="10">
        <f t="shared" ca="1" si="13"/>
        <v>26.48</v>
      </c>
      <c r="F136" s="10" t="str" cm="1">
        <f t="array" aca="1" ref="F136" ca="1">_xlfn.IFS(RAND()&lt;0.65,"USA",RAND()&lt;0.4,"India",RAND()&lt;0.4,"China",RAND()&lt;2,"Canada")</f>
        <v>USA</v>
      </c>
      <c r="G136" s="7">
        <f t="shared" ca="1" si="14"/>
        <v>0</v>
      </c>
      <c r="J136" s="2"/>
      <c r="K136" s="1"/>
      <c r="L136" s="3"/>
      <c r="M136" s="3"/>
    </row>
    <row r="137" spans="1:13" x14ac:dyDescent="0.3">
      <c r="A137" s="6">
        <v>136</v>
      </c>
      <c r="B137" s="7" t="str">
        <f t="shared" ca="1" si="10"/>
        <v>LZD-443135-U</v>
      </c>
      <c r="C137" s="8">
        <f t="shared" ca="1" si="11"/>
        <v>44928</v>
      </c>
      <c r="D137" s="9">
        <f t="shared" ca="1" si="12"/>
        <v>0.57777777777777783</v>
      </c>
      <c r="E137" s="10">
        <f t="shared" ca="1" si="13"/>
        <v>43.14</v>
      </c>
      <c r="F137" s="10" t="str" cm="1">
        <f t="array" aca="1" ref="F137" ca="1">_xlfn.IFS(RAND()&lt;0.65,"USA",RAND()&lt;0.4,"India",RAND()&lt;0.4,"China",RAND()&lt;2,"Canada")</f>
        <v>USA</v>
      </c>
      <c r="G137" s="7">
        <f t="shared" ca="1" si="14"/>
        <v>1</v>
      </c>
      <c r="J137" s="2"/>
      <c r="K137" s="1"/>
      <c r="L137" s="3"/>
      <c r="M137" s="3"/>
    </row>
    <row r="138" spans="1:13" x14ac:dyDescent="0.3">
      <c r="A138" s="6">
        <v>137</v>
      </c>
      <c r="B138" s="7" t="str">
        <f t="shared" ca="1" si="10"/>
        <v>QSB-22291169</v>
      </c>
      <c r="C138" s="8">
        <f t="shared" ca="1" si="11"/>
        <v>44927</v>
      </c>
      <c r="D138" s="9">
        <f t="shared" ca="1" si="12"/>
        <v>0.40486111111111112</v>
      </c>
      <c r="E138" s="10">
        <f t="shared" ca="1" si="13"/>
        <v>48.72</v>
      </c>
      <c r="F138" s="10" t="str" cm="1">
        <f t="array" aca="1" ref="F138" ca="1">_xlfn.IFS(RAND()&lt;0.65,"USA",RAND()&lt;0.4,"India",RAND()&lt;0.4,"China",RAND()&lt;2,"Canada")</f>
        <v>China</v>
      </c>
      <c r="G138" s="7">
        <f t="shared" ca="1" si="14"/>
        <v>0</v>
      </c>
      <c r="J138" s="2"/>
      <c r="K138" s="1"/>
      <c r="L138" s="3"/>
      <c r="M138" s="3"/>
    </row>
    <row r="139" spans="1:13" x14ac:dyDescent="0.3">
      <c r="A139" s="6">
        <v>138</v>
      </c>
      <c r="B139" s="7" t="str">
        <f t="shared" ca="1" si="10"/>
        <v>IUK-20936071</v>
      </c>
      <c r="C139" s="8">
        <f t="shared" ca="1" si="11"/>
        <v>44928</v>
      </c>
      <c r="D139" s="9">
        <f t="shared" ca="1" si="12"/>
        <v>0.71944444444444444</v>
      </c>
      <c r="E139" s="10">
        <f t="shared" ca="1" si="13"/>
        <v>69.099999999999994</v>
      </c>
      <c r="F139" s="10" t="str" cm="1">
        <f t="array" aca="1" ref="F139" ca="1">_xlfn.IFS(RAND()&lt;0.65,"USA",RAND()&lt;0.4,"India",RAND()&lt;0.4,"China",RAND()&lt;2,"Canada")</f>
        <v>USA</v>
      </c>
      <c r="G139" s="7">
        <f t="shared" ca="1" si="14"/>
        <v>0</v>
      </c>
      <c r="J139" s="2"/>
      <c r="K139" s="1"/>
      <c r="L139" s="3"/>
      <c r="M139" s="3"/>
    </row>
    <row r="140" spans="1:13" x14ac:dyDescent="0.3">
      <c r="A140" s="6">
        <v>139</v>
      </c>
      <c r="B140" s="7" t="str">
        <f t="shared" ca="1" si="10"/>
        <v>UBC-90624886</v>
      </c>
      <c r="C140" s="8">
        <f t="shared" ca="1" si="11"/>
        <v>44928</v>
      </c>
      <c r="D140" s="9">
        <f t="shared" ca="1" si="12"/>
        <v>0.6743055555555556</v>
      </c>
      <c r="E140" s="10">
        <f t="shared" ca="1" si="13"/>
        <v>69.89</v>
      </c>
      <c r="F140" s="10" t="str" cm="1">
        <f t="array" aca="1" ref="F140" ca="1">_xlfn.IFS(RAND()&lt;0.65,"USA",RAND()&lt;0.4,"India",RAND()&lt;0.4,"China",RAND()&lt;2,"Canada")</f>
        <v>USA</v>
      </c>
      <c r="G140" s="7">
        <f t="shared" ca="1" si="14"/>
        <v>0</v>
      </c>
      <c r="J140" s="2"/>
      <c r="K140" s="1"/>
      <c r="L140" s="3"/>
      <c r="M140" s="3"/>
    </row>
    <row r="141" spans="1:13" x14ac:dyDescent="0.3">
      <c r="A141" s="6">
        <v>140</v>
      </c>
      <c r="B141" s="7" t="str">
        <f t="shared" ca="1" si="10"/>
        <v>JAD-168102-W</v>
      </c>
      <c r="C141" s="8">
        <f t="shared" ca="1" si="11"/>
        <v>44927</v>
      </c>
      <c r="D141" s="9">
        <f t="shared" ca="1" si="12"/>
        <v>0.51874999999999993</v>
      </c>
      <c r="E141" s="10">
        <f t="shared" ca="1" si="13"/>
        <v>68.64</v>
      </c>
      <c r="F141" s="10" t="str" cm="1">
        <f t="array" aca="1" ref="F141" ca="1">_xlfn.IFS(RAND()&lt;0.65,"USA",RAND()&lt;0.4,"India",RAND()&lt;0.4,"China",RAND()&lt;2,"Canada")</f>
        <v>China</v>
      </c>
      <c r="G141" s="7">
        <f t="shared" ca="1" si="14"/>
        <v>1</v>
      </c>
      <c r="J141" s="2"/>
      <c r="K141" s="1"/>
      <c r="L141" s="3"/>
      <c r="M141" s="3"/>
    </row>
    <row r="142" spans="1:13" x14ac:dyDescent="0.3">
      <c r="A142" s="6">
        <v>141</v>
      </c>
      <c r="B142" s="7" t="str">
        <f t="shared" ca="1" si="10"/>
        <v>QBU-39967261</v>
      </c>
      <c r="C142" s="8">
        <f t="shared" ca="1" si="11"/>
        <v>44929</v>
      </c>
      <c r="D142" s="9">
        <f t="shared" ca="1" si="12"/>
        <v>0.48749999999999999</v>
      </c>
      <c r="E142" s="10">
        <f t="shared" ca="1" si="13"/>
        <v>69.47</v>
      </c>
      <c r="F142" s="10" t="str" cm="1">
        <f t="array" aca="1" ref="F142" ca="1">_xlfn.IFS(RAND()&lt;0.65,"USA",RAND()&lt;0.4,"India",RAND()&lt;0.4,"China",RAND()&lt;2,"Canada")</f>
        <v>USA</v>
      </c>
      <c r="G142" s="7">
        <f t="shared" ca="1" si="14"/>
        <v>0</v>
      </c>
      <c r="J142" s="2"/>
      <c r="K142" s="1"/>
      <c r="L142" s="3"/>
      <c r="M142" s="3"/>
    </row>
    <row r="143" spans="1:13" x14ac:dyDescent="0.3">
      <c r="A143" s="6">
        <v>142</v>
      </c>
      <c r="B143" s="7" t="str">
        <f t="shared" ca="1" si="10"/>
        <v>XDC-75228449</v>
      </c>
      <c r="C143" s="8">
        <f t="shared" ca="1" si="11"/>
        <v>44929</v>
      </c>
      <c r="D143" s="9">
        <f t="shared" ca="1" si="12"/>
        <v>0.34722222222222227</v>
      </c>
      <c r="E143" s="10">
        <f t="shared" ca="1" si="13"/>
        <v>25.78</v>
      </c>
      <c r="F143" s="10" t="str" cm="1">
        <f t="array" aca="1" ref="F143" ca="1">_xlfn.IFS(RAND()&lt;0.65,"USA",RAND()&lt;0.4,"India",RAND()&lt;0.4,"China",RAND()&lt;2,"Canada")</f>
        <v>India</v>
      </c>
      <c r="G143" s="7">
        <f t="shared" ca="1" si="14"/>
        <v>0</v>
      </c>
      <c r="J143" s="2"/>
      <c r="K143" s="1"/>
      <c r="L143" s="3"/>
      <c r="M143" s="3"/>
    </row>
    <row r="144" spans="1:13" x14ac:dyDescent="0.3">
      <c r="A144" s="6">
        <v>143</v>
      </c>
      <c r="B144" s="7" t="str">
        <f t="shared" ca="1" si="10"/>
        <v>LAZ-623579-O</v>
      </c>
      <c r="C144" s="8">
        <f t="shared" ca="1" si="11"/>
        <v>44927</v>
      </c>
      <c r="D144" s="9">
        <f t="shared" ca="1" si="12"/>
        <v>0.15833333333333333</v>
      </c>
      <c r="E144" s="10">
        <f t="shared" ca="1" si="13"/>
        <v>45.46</v>
      </c>
      <c r="F144" s="10" t="str" cm="1">
        <f t="array" aca="1" ref="F144" ca="1">_xlfn.IFS(RAND()&lt;0.65,"USA",RAND()&lt;0.4,"India",RAND()&lt;0.4,"China",RAND()&lt;2,"Canada")</f>
        <v>USA</v>
      </c>
      <c r="G144" s="7">
        <f t="shared" ca="1" si="14"/>
        <v>1</v>
      </c>
      <c r="J144" s="2"/>
      <c r="K144" s="1"/>
      <c r="L144" s="3"/>
      <c r="M144" s="3"/>
    </row>
    <row r="145" spans="1:13" x14ac:dyDescent="0.3">
      <c r="A145" s="6">
        <v>144</v>
      </c>
      <c r="B145" s="7" t="str">
        <f t="shared" ca="1" si="10"/>
        <v>XQR-287971-A</v>
      </c>
      <c r="C145" s="8">
        <f t="shared" ca="1" si="11"/>
        <v>44929</v>
      </c>
      <c r="D145" s="9">
        <f t="shared" ca="1" si="12"/>
        <v>0.73819444444444438</v>
      </c>
      <c r="E145" s="10">
        <f t="shared" ca="1" si="13"/>
        <v>57.46</v>
      </c>
      <c r="F145" s="10" t="str" cm="1">
        <f t="array" aca="1" ref="F145" ca="1">_xlfn.IFS(RAND()&lt;0.65,"USA",RAND()&lt;0.4,"India",RAND()&lt;0.4,"China",RAND()&lt;2,"Canada")</f>
        <v>USA</v>
      </c>
      <c r="G145" s="7">
        <f t="shared" ca="1" si="14"/>
        <v>1</v>
      </c>
      <c r="J145" s="2"/>
      <c r="K145" s="1"/>
      <c r="L145" s="3"/>
      <c r="M145" s="3"/>
    </row>
    <row r="146" spans="1:13" x14ac:dyDescent="0.3">
      <c r="A146" s="6">
        <v>145</v>
      </c>
      <c r="B146" s="7" t="str">
        <f t="shared" ca="1" si="10"/>
        <v>CVH-49294966</v>
      </c>
      <c r="C146" s="8">
        <f t="shared" ca="1" si="11"/>
        <v>44929</v>
      </c>
      <c r="D146" s="9">
        <f t="shared" ca="1" si="12"/>
        <v>0.68194444444444446</v>
      </c>
      <c r="E146" s="10">
        <f t="shared" ca="1" si="13"/>
        <v>108.03</v>
      </c>
      <c r="F146" s="10" t="str" cm="1">
        <f t="array" aca="1" ref="F146" ca="1">_xlfn.IFS(RAND()&lt;0.65,"USA",RAND()&lt;0.4,"India",RAND()&lt;0.4,"China",RAND()&lt;2,"Canada")</f>
        <v>USA</v>
      </c>
      <c r="G146" s="7">
        <f t="shared" ca="1" si="14"/>
        <v>0</v>
      </c>
      <c r="J146" s="2"/>
      <c r="K146" s="1"/>
      <c r="L146" s="3"/>
      <c r="M146" s="3"/>
    </row>
    <row r="147" spans="1:13" x14ac:dyDescent="0.3">
      <c r="A147" s="6">
        <v>146</v>
      </c>
      <c r="B147" s="7" t="str">
        <f t="shared" ca="1" si="10"/>
        <v>VEP-475637-N</v>
      </c>
      <c r="C147" s="8">
        <f t="shared" ca="1" si="11"/>
        <v>44929</v>
      </c>
      <c r="D147" s="9">
        <f t="shared" ca="1" si="12"/>
        <v>0.65902777777777777</v>
      </c>
      <c r="E147" s="10">
        <f t="shared" ca="1" si="13"/>
        <v>98.2</v>
      </c>
      <c r="F147" s="10" t="str" cm="1">
        <f t="array" aca="1" ref="F147" ca="1">_xlfn.IFS(RAND()&lt;0.65,"USA",RAND()&lt;0.4,"India",RAND()&lt;0.4,"China",RAND()&lt;2,"Canada")</f>
        <v>Canada</v>
      </c>
      <c r="G147" s="7">
        <f t="shared" ca="1" si="14"/>
        <v>1</v>
      </c>
      <c r="J147" s="2"/>
      <c r="K147" s="1"/>
      <c r="L147" s="3"/>
      <c r="M147" s="3"/>
    </row>
    <row r="148" spans="1:13" x14ac:dyDescent="0.3">
      <c r="A148" s="6">
        <v>147</v>
      </c>
      <c r="B148" s="7" t="str">
        <f t="shared" ca="1" si="10"/>
        <v>WON-86663218</v>
      </c>
      <c r="C148" s="8">
        <f t="shared" ca="1" si="11"/>
        <v>44928</v>
      </c>
      <c r="D148" s="9">
        <f t="shared" ca="1" si="12"/>
        <v>0.28750000000000003</v>
      </c>
      <c r="E148" s="10">
        <f t="shared" ca="1" si="13"/>
        <v>66.569999999999993</v>
      </c>
      <c r="F148" s="10" t="str" cm="1">
        <f t="array" aca="1" ref="F148" ca="1">_xlfn.IFS(RAND()&lt;0.65,"USA",RAND()&lt;0.4,"India",RAND()&lt;0.4,"China",RAND()&lt;2,"Canada")</f>
        <v>USA</v>
      </c>
      <c r="G148" s="7">
        <f t="shared" ca="1" si="14"/>
        <v>0</v>
      </c>
      <c r="J148" s="2"/>
      <c r="K148" s="1"/>
      <c r="L148" s="3"/>
      <c r="M148" s="3"/>
    </row>
    <row r="149" spans="1:13" x14ac:dyDescent="0.3">
      <c r="A149" s="6">
        <v>148</v>
      </c>
      <c r="B149" s="7" t="str">
        <f t="shared" ca="1" si="10"/>
        <v>JVN-22968363</v>
      </c>
      <c r="C149" s="8">
        <f t="shared" ca="1" si="11"/>
        <v>44928</v>
      </c>
      <c r="D149" s="9">
        <f t="shared" ca="1" si="12"/>
        <v>0.63888888888888895</v>
      </c>
      <c r="E149" s="10">
        <f t="shared" ca="1" si="13"/>
        <v>61.48</v>
      </c>
      <c r="F149" s="10" t="str" cm="1">
        <f t="array" aca="1" ref="F149" ca="1">_xlfn.IFS(RAND()&lt;0.65,"USA",RAND()&lt;0.4,"India",RAND()&lt;0.4,"China",RAND()&lt;2,"Canada")</f>
        <v>USA</v>
      </c>
      <c r="G149" s="7">
        <f t="shared" ca="1" si="14"/>
        <v>0</v>
      </c>
      <c r="J149" s="2"/>
      <c r="K149" s="1"/>
      <c r="L149" s="3"/>
      <c r="M149" s="3"/>
    </row>
    <row r="150" spans="1:13" x14ac:dyDescent="0.3">
      <c r="A150" s="6">
        <v>149</v>
      </c>
      <c r="B150" s="7" t="str">
        <f t="shared" ca="1" si="10"/>
        <v>VEL-94840412</v>
      </c>
      <c r="C150" s="8">
        <f t="shared" ca="1" si="11"/>
        <v>44927</v>
      </c>
      <c r="D150" s="9">
        <f t="shared" ca="1" si="12"/>
        <v>0.51180555555555551</v>
      </c>
      <c r="E150" s="10">
        <f t="shared" ca="1" si="13"/>
        <v>104.83</v>
      </c>
      <c r="F150" s="10" t="str" cm="1">
        <f t="array" aca="1" ref="F150" ca="1">_xlfn.IFS(RAND()&lt;0.65,"USA",RAND()&lt;0.4,"India",RAND()&lt;0.4,"China",RAND()&lt;2,"Canada")</f>
        <v>USA</v>
      </c>
      <c r="G150" s="7">
        <f t="shared" ca="1" si="14"/>
        <v>0</v>
      </c>
      <c r="J150" s="2"/>
      <c r="K150" s="1"/>
      <c r="L150" s="3"/>
      <c r="M150" s="3"/>
    </row>
    <row r="151" spans="1:13" x14ac:dyDescent="0.3">
      <c r="A151" s="6">
        <v>150</v>
      </c>
      <c r="B151" s="7" t="str">
        <f t="shared" ca="1" si="10"/>
        <v>HQI-776722-P</v>
      </c>
      <c r="C151" s="8">
        <f t="shared" ca="1" si="11"/>
        <v>44928</v>
      </c>
      <c r="D151" s="9">
        <f t="shared" ca="1" si="12"/>
        <v>0.77569444444444446</v>
      </c>
      <c r="E151" s="10">
        <f t="shared" ca="1" si="13"/>
        <v>96.88</v>
      </c>
      <c r="F151" s="10" t="str" cm="1">
        <f t="array" aca="1" ref="F151" ca="1">_xlfn.IFS(RAND()&lt;0.65,"USA",RAND()&lt;0.4,"India",RAND()&lt;0.4,"China",RAND()&lt;2,"Canada")</f>
        <v>USA</v>
      </c>
      <c r="G151" s="7">
        <f t="shared" ca="1" si="14"/>
        <v>1</v>
      </c>
      <c r="J151" s="2"/>
      <c r="K151" s="1"/>
      <c r="L151" s="3"/>
      <c r="M151" s="3"/>
    </row>
    <row r="152" spans="1:13" x14ac:dyDescent="0.3">
      <c r="A152" s="6">
        <v>151</v>
      </c>
      <c r="B152" s="7" t="str">
        <f t="shared" ca="1" si="10"/>
        <v>GBU-89320440</v>
      </c>
      <c r="C152" s="8">
        <f t="shared" ca="1" si="11"/>
        <v>44927</v>
      </c>
      <c r="D152" s="9">
        <f t="shared" ca="1" si="12"/>
        <v>0.47083333333333338</v>
      </c>
      <c r="E152" s="10">
        <f t="shared" ca="1" si="13"/>
        <v>43.89</v>
      </c>
      <c r="F152" s="10" t="str" cm="1">
        <f t="array" aca="1" ref="F152" ca="1">_xlfn.IFS(RAND()&lt;0.65,"USA",RAND()&lt;0.4,"India",RAND()&lt;0.4,"China",RAND()&lt;2,"Canada")</f>
        <v>India</v>
      </c>
      <c r="G152" s="7">
        <f t="shared" ca="1" si="14"/>
        <v>0</v>
      </c>
      <c r="J152" s="2"/>
      <c r="K152" s="1"/>
      <c r="L152" s="3"/>
      <c r="M152" s="3"/>
    </row>
    <row r="153" spans="1:13" x14ac:dyDescent="0.3">
      <c r="A153" s="6">
        <v>152</v>
      </c>
      <c r="B153" s="7" t="str">
        <f t="shared" ca="1" si="10"/>
        <v>FET-55109955</v>
      </c>
      <c r="C153" s="8">
        <f t="shared" ca="1" si="11"/>
        <v>44928</v>
      </c>
      <c r="D153" s="9">
        <f t="shared" ca="1" si="12"/>
        <v>0.5756944444444444</v>
      </c>
      <c r="E153" s="10">
        <f t="shared" ca="1" si="13"/>
        <v>66.8</v>
      </c>
      <c r="F153" s="10" t="str" cm="1">
        <f t="array" aca="1" ref="F153" ca="1">_xlfn.IFS(RAND()&lt;0.65,"USA",RAND()&lt;0.4,"India",RAND()&lt;0.4,"China",RAND()&lt;2,"Canada")</f>
        <v>India</v>
      </c>
      <c r="G153" s="7">
        <f t="shared" ca="1" si="14"/>
        <v>0</v>
      </c>
      <c r="J153" s="2"/>
      <c r="K153" s="1"/>
      <c r="L153" s="3"/>
      <c r="M153" s="3"/>
    </row>
    <row r="154" spans="1:13" x14ac:dyDescent="0.3">
      <c r="A154" s="6">
        <v>153</v>
      </c>
      <c r="B154" s="7" t="str">
        <f t="shared" ca="1" si="10"/>
        <v>IHM-50990844</v>
      </c>
      <c r="C154" s="8">
        <f t="shared" ca="1" si="11"/>
        <v>44927</v>
      </c>
      <c r="D154" s="9">
        <f t="shared" ca="1" si="12"/>
        <v>0.64652777777777781</v>
      </c>
      <c r="E154" s="10">
        <f t="shared" ca="1" si="13"/>
        <v>48.83</v>
      </c>
      <c r="F154" s="10" t="str" cm="1">
        <f t="array" aca="1" ref="F154" ca="1">_xlfn.IFS(RAND()&lt;0.65,"USA",RAND()&lt;0.4,"India",RAND()&lt;0.4,"China",RAND()&lt;2,"Canada")</f>
        <v>USA</v>
      </c>
      <c r="G154" s="7">
        <f t="shared" ca="1" si="14"/>
        <v>0</v>
      </c>
      <c r="J154" s="2"/>
      <c r="K154" s="1"/>
      <c r="L154" s="3"/>
      <c r="M154" s="3"/>
    </row>
    <row r="155" spans="1:13" x14ac:dyDescent="0.3">
      <c r="A155" s="6">
        <v>154</v>
      </c>
      <c r="B155" s="7" t="str">
        <f t="shared" ca="1" si="10"/>
        <v>SQN-68959916</v>
      </c>
      <c r="C155" s="8">
        <f t="shared" ca="1" si="11"/>
        <v>44927</v>
      </c>
      <c r="D155" s="9">
        <f t="shared" ca="1" si="12"/>
        <v>0.71736111111111101</v>
      </c>
      <c r="E155" s="10">
        <f t="shared" ca="1" si="13"/>
        <v>82.1</v>
      </c>
      <c r="F155" s="10" t="str" cm="1">
        <f t="array" aca="1" ref="F155" ca="1">_xlfn.IFS(RAND()&lt;0.65,"USA",RAND()&lt;0.4,"India",RAND()&lt;0.4,"China",RAND()&lt;2,"Canada")</f>
        <v>Canada</v>
      </c>
      <c r="G155" s="7">
        <f t="shared" ca="1" si="14"/>
        <v>0</v>
      </c>
      <c r="J155" s="2"/>
      <c r="K155" s="1"/>
      <c r="L155" s="3"/>
      <c r="M155" s="3"/>
    </row>
    <row r="156" spans="1:13" x14ac:dyDescent="0.3">
      <c r="A156" s="6">
        <v>155</v>
      </c>
      <c r="B156" s="7" t="str">
        <f t="shared" ca="1" si="10"/>
        <v>SGD-38602423</v>
      </c>
      <c r="C156" s="8">
        <f t="shared" ca="1" si="11"/>
        <v>44927</v>
      </c>
      <c r="D156" s="9">
        <f t="shared" ca="1" si="12"/>
        <v>0.58124999999999993</v>
      </c>
      <c r="E156" s="10">
        <f t="shared" ca="1" si="13"/>
        <v>58.72</v>
      </c>
      <c r="F156" s="10" t="str" cm="1">
        <f t="array" aca="1" ref="F156" ca="1">_xlfn.IFS(RAND()&lt;0.65,"USA",RAND()&lt;0.4,"India",RAND()&lt;0.4,"China",RAND()&lt;2,"Canada")</f>
        <v>Canada</v>
      </c>
      <c r="G156" s="7">
        <f t="shared" ca="1" si="14"/>
        <v>0</v>
      </c>
      <c r="J156" s="2"/>
      <c r="K156" s="1"/>
      <c r="L156" s="3"/>
      <c r="M156" s="3"/>
    </row>
    <row r="157" spans="1:13" x14ac:dyDescent="0.3">
      <c r="A157" s="6">
        <v>156</v>
      </c>
      <c r="B157" s="7" t="str">
        <f t="shared" ca="1" si="10"/>
        <v>QYM-21294357</v>
      </c>
      <c r="C157" s="8">
        <f t="shared" ca="1" si="11"/>
        <v>44929</v>
      </c>
      <c r="D157" s="9">
        <f t="shared" ca="1" si="12"/>
        <v>0.70972222222222225</v>
      </c>
      <c r="E157" s="10">
        <f t="shared" ca="1" si="13"/>
        <v>67.599999999999994</v>
      </c>
      <c r="F157" s="10" t="str" cm="1">
        <f t="array" aca="1" ref="F157" ca="1">_xlfn.IFS(RAND()&lt;0.65,"USA",RAND()&lt;0.4,"India",RAND()&lt;0.4,"China",RAND()&lt;2,"Canada")</f>
        <v>India</v>
      </c>
      <c r="G157" s="7">
        <f t="shared" ca="1" si="14"/>
        <v>0</v>
      </c>
      <c r="J157" s="2"/>
      <c r="K157" s="1"/>
      <c r="L157" s="3"/>
      <c r="M157" s="3"/>
    </row>
    <row r="158" spans="1:13" x14ac:dyDescent="0.3">
      <c r="A158" s="6">
        <v>157</v>
      </c>
      <c r="B158" s="7" t="str">
        <f t="shared" ca="1" si="10"/>
        <v>IYR-31343320</v>
      </c>
      <c r="C158" s="8">
        <f t="shared" ca="1" si="11"/>
        <v>44928</v>
      </c>
      <c r="D158" s="9">
        <f t="shared" ca="1" si="12"/>
        <v>0.71111111111111114</v>
      </c>
      <c r="E158" s="10">
        <f t="shared" ca="1" si="13"/>
        <v>49.89</v>
      </c>
      <c r="F158" s="10" t="str" cm="1">
        <f t="array" aca="1" ref="F158" ca="1">_xlfn.IFS(RAND()&lt;0.65,"USA",RAND()&lt;0.4,"India",RAND()&lt;0.4,"China",RAND()&lt;2,"Canada")</f>
        <v>USA</v>
      </c>
      <c r="G158" s="7">
        <f t="shared" ca="1" si="14"/>
        <v>0</v>
      </c>
      <c r="J158" s="2"/>
      <c r="K158" s="1"/>
      <c r="L158" s="3"/>
      <c r="M158" s="3"/>
    </row>
    <row r="159" spans="1:13" x14ac:dyDescent="0.3">
      <c r="A159" s="6">
        <v>158</v>
      </c>
      <c r="B159" s="7" t="str">
        <f t="shared" ca="1" si="10"/>
        <v>WWZ-402294-A</v>
      </c>
      <c r="C159" s="8">
        <f t="shared" ca="1" si="11"/>
        <v>44929</v>
      </c>
      <c r="D159" s="9">
        <f t="shared" ca="1" si="12"/>
        <v>0.71736111111111101</v>
      </c>
      <c r="E159" s="10">
        <f t="shared" ca="1" si="13"/>
        <v>37.659999999999997</v>
      </c>
      <c r="F159" s="10" t="str" cm="1">
        <f t="array" aca="1" ref="F159" ca="1">_xlfn.IFS(RAND()&lt;0.65,"USA",RAND()&lt;0.4,"India",RAND()&lt;0.4,"China",RAND()&lt;2,"Canada")</f>
        <v>India</v>
      </c>
      <c r="G159" s="7">
        <f t="shared" ca="1" si="14"/>
        <v>1</v>
      </c>
      <c r="J159" s="2"/>
      <c r="K159" s="1"/>
      <c r="L159" s="3"/>
      <c r="M159" s="3"/>
    </row>
    <row r="160" spans="1:13" x14ac:dyDescent="0.3">
      <c r="A160" s="6">
        <v>159</v>
      </c>
      <c r="B160" s="7" t="str">
        <f t="shared" ca="1" si="10"/>
        <v>RZM-94393391</v>
      </c>
      <c r="C160" s="8">
        <f t="shared" ca="1" si="11"/>
        <v>44928</v>
      </c>
      <c r="D160" s="9">
        <f t="shared" ca="1" si="12"/>
        <v>0.90347222222222223</v>
      </c>
      <c r="E160" s="10">
        <f t="shared" ca="1" si="13"/>
        <v>69.459999999999994</v>
      </c>
      <c r="F160" s="10" t="str" cm="1">
        <f t="array" aca="1" ref="F160" ca="1">_xlfn.IFS(RAND()&lt;0.65,"USA",RAND()&lt;0.4,"India",RAND()&lt;0.4,"China",RAND()&lt;2,"Canada")</f>
        <v>India</v>
      </c>
      <c r="G160" s="7">
        <f t="shared" ca="1" si="14"/>
        <v>0</v>
      </c>
      <c r="J160" s="2"/>
      <c r="K160" s="1"/>
      <c r="L160" s="3"/>
      <c r="M160" s="3"/>
    </row>
    <row r="161" spans="1:13" x14ac:dyDescent="0.3">
      <c r="A161" s="6">
        <v>160</v>
      </c>
      <c r="B161" s="7" t="str">
        <f t="shared" ca="1" si="10"/>
        <v>ZSA-80627410</v>
      </c>
      <c r="C161" s="8">
        <f t="shared" ca="1" si="11"/>
        <v>44928</v>
      </c>
      <c r="D161" s="9">
        <f t="shared" ca="1" si="12"/>
        <v>0.43541666666666662</v>
      </c>
      <c r="E161" s="10">
        <f t="shared" ca="1" si="13"/>
        <v>33.630000000000003</v>
      </c>
      <c r="F161" s="10" t="str" cm="1">
        <f t="array" aca="1" ref="F161" ca="1">_xlfn.IFS(RAND()&lt;0.65,"USA",RAND()&lt;0.4,"India",RAND()&lt;0.4,"China",RAND()&lt;2,"Canada")</f>
        <v>USA</v>
      </c>
      <c r="G161" s="7">
        <f t="shared" ca="1" si="14"/>
        <v>0</v>
      </c>
      <c r="J161" s="2"/>
      <c r="K161" s="1"/>
      <c r="L161" s="3"/>
      <c r="M161" s="3"/>
    </row>
    <row r="162" spans="1:13" x14ac:dyDescent="0.3">
      <c r="A162" s="6">
        <v>161</v>
      </c>
      <c r="B162" s="7" t="str">
        <f t="shared" ca="1" si="10"/>
        <v>BPO-33161216</v>
      </c>
      <c r="C162" s="8">
        <f t="shared" ca="1" si="11"/>
        <v>44929</v>
      </c>
      <c r="D162" s="9">
        <f t="shared" ca="1" si="12"/>
        <v>0.53541666666666665</v>
      </c>
      <c r="E162" s="10">
        <f t="shared" ca="1" si="13"/>
        <v>46.07</v>
      </c>
      <c r="F162" s="10" t="str" cm="1">
        <f t="array" aca="1" ref="F162" ca="1">_xlfn.IFS(RAND()&lt;0.65,"USA",RAND()&lt;0.4,"India",RAND()&lt;0.4,"China",RAND()&lt;2,"Canada")</f>
        <v>Canada</v>
      </c>
      <c r="G162" s="7">
        <f t="shared" ca="1" si="14"/>
        <v>0</v>
      </c>
      <c r="J162" s="2"/>
      <c r="K162" s="1"/>
      <c r="L162" s="3"/>
      <c r="M162" s="3"/>
    </row>
    <row r="163" spans="1:13" x14ac:dyDescent="0.3">
      <c r="A163" s="6">
        <v>162</v>
      </c>
      <c r="B163" s="7" t="str">
        <f t="shared" ca="1" si="10"/>
        <v>EGA-98594780</v>
      </c>
      <c r="C163" s="8">
        <f t="shared" ca="1" si="11"/>
        <v>44928</v>
      </c>
      <c r="D163" s="9">
        <f t="shared" ca="1" si="12"/>
        <v>0.58124999999999993</v>
      </c>
      <c r="E163" s="10">
        <f t="shared" ca="1" si="13"/>
        <v>61.89</v>
      </c>
      <c r="F163" s="10" t="str" cm="1">
        <f t="array" aca="1" ref="F163" ca="1">_xlfn.IFS(RAND()&lt;0.65,"USA",RAND()&lt;0.4,"India",RAND()&lt;0.4,"China",RAND()&lt;2,"Canada")</f>
        <v>USA</v>
      </c>
      <c r="G163" s="7">
        <f t="shared" ca="1" si="14"/>
        <v>0</v>
      </c>
      <c r="J163" s="2"/>
      <c r="K163" s="1"/>
      <c r="L163" s="3"/>
      <c r="M163" s="3"/>
    </row>
    <row r="164" spans="1:13" x14ac:dyDescent="0.3">
      <c r="A164" s="6">
        <v>163</v>
      </c>
      <c r="B164" s="7" t="str">
        <f t="shared" ca="1" si="10"/>
        <v>OLI-56754986</v>
      </c>
      <c r="C164" s="8">
        <f t="shared" ca="1" si="11"/>
        <v>44928</v>
      </c>
      <c r="D164" s="9">
        <f t="shared" ca="1" si="12"/>
        <v>0.7895833333333333</v>
      </c>
      <c r="E164" s="10">
        <f t="shared" ca="1" si="13"/>
        <v>101.56</v>
      </c>
      <c r="F164" s="10" t="str" cm="1">
        <f t="array" aca="1" ref="F164" ca="1">_xlfn.IFS(RAND()&lt;0.65,"USA",RAND()&lt;0.4,"India",RAND()&lt;0.4,"China",RAND()&lt;2,"Canada")</f>
        <v>USA</v>
      </c>
      <c r="G164" s="7">
        <f t="shared" ca="1" si="14"/>
        <v>0</v>
      </c>
      <c r="J164" s="2"/>
      <c r="K164" s="1"/>
      <c r="L164" s="3"/>
      <c r="M164" s="3"/>
    </row>
    <row r="165" spans="1:13" x14ac:dyDescent="0.3">
      <c r="A165" s="6">
        <v>164</v>
      </c>
      <c r="B165" s="7" t="str">
        <f t="shared" ca="1" si="10"/>
        <v>HUZ-32870977</v>
      </c>
      <c r="C165" s="8">
        <f t="shared" ca="1" si="11"/>
        <v>44928</v>
      </c>
      <c r="D165" s="9">
        <f t="shared" ca="1" si="12"/>
        <v>0.8208333333333333</v>
      </c>
      <c r="E165" s="10">
        <f t="shared" ca="1" si="13"/>
        <v>43.34</v>
      </c>
      <c r="F165" s="10" t="str" cm="1">
        <f t="array" aca="1" ref="F165" ca="1">_xlfn.IFS(RAND()&lt;0.65,"USA",RAND()&lt;0.4,"India",RAND()&lt;0.4,"China",RAND()&lt;2,"Canada")</f>
        <v>India</v>
      </c>
      <c r="G165" s="7">
        <f t="shared" ca="1" si="14"/>
        <v>0</v>
      </c>
      <c r="J165" s="2"/>
      <c r="K165" s="1"/>
      <c r="L165" s="3"/>
      <c r="M165" s="3"/>
    </row>
    <row r="166" spans="1:13" x14ac:dyDescent="0.3">
      <c r="A166" s="6">
        <v>165</v>
      </c>
      <c r="B166" s="7" t="str">
        <f t="shared" ca="1" si="10"/>
        <v>DEG-35777945</v>
      </c>
      <c r="C166" s="8">
        <f t="shared" ca="1" si="11"/>
        <v>44929</v>
      </c>
      <c r="D166" s="9">
        <f t="shared" ca="1" si="12"/>
        <v>0.56458333333333333</v>
      </c>
      <c r="E166" s="10">
        <f t="shared" ca="1" si="13"/>
        <v>72.150000000000006</v>
      </c>
      <c r="F166" s="10" t="str" cm="1">
        <f t="array" aca="1" ref="F166" ca="1">_xlfn.IFS(RAND()&lt;0.65,"USA",RAND()&lt;0.4,"India",RAND()&lt;0.4,"China",RAND()&lt;2,"Canada")</f>
        <v>USA</v>
      </c>
      <c r="G166" s="7">
        <f t="shared" ca="1" si="14"/>
        <v>0</v>
      </c>
      <c r="J166" s="2"/>
      <c r="K166" s="1"/>
      <c r="L166" s="3"/>
      <c r="M166" s="3"/>
    </row>
    <row r="167" spans="1:13" x14ac:dyDescent="0.3">
      <c r="A167" s="6">
        <v>166</v>
      </c>
      <c r="B167" s="7" t="str">
        <f t="shared" ca="1" si="10"/>
        <v>HFL-72583108</v>
      </c>
      <c r="C167" s="8">
        <f t="shared" ca="1" si="11"/>
        <v>44929</v>
      </c>
      <c r="D167" s="9">
        <f t="shared" ca="1" si="12"/>
        <v>0.29930555555555555</v>
      </c>
      <c r="E167" s="10">
        <f t="shared" ca="1" si="13"/>
        <v>62.82</v>
      </c>
      <c r="F167" s="10" t="str" cm="1">
        <f t="array" aca="1" ref="F167" ca="1">_xlfn.IFS(RAND()&lt;0.65,"USA",RAND()&lt;0.4,"India",RAND()&lt;0.4,"China",RAND()&lt;2,"Canada")</f>
        <v>India</v>
      </c>
      <c r="G167" s="7">
        <f t="shared" ca="1" si="14"/>
        <v>0</v>
      </c>
      <c r="J167" s="2"/>
      <c r="K167" s="1"/>
      <c r="L167" s="3"/>
      <c r="M167" s="3"/>
    </row>
    <row r="168" spans="1:13" x14ac:dyDescent="0.3">
      <c r="A168" s="6">
        <v>167</v>
      </c>
      <c r="B168" s="7" t="str">
        <f t="shared" ca="1" si="10"/>
        <v>JZZ-51075058</v>
      </c>
      <c r="C168" s="8">
        <f t="shared" ca="1" si="11"/>
        <v>44929</v>
      </c>
      <c r="D168" s="9">
        <f t="shared" ca="1" si="12"/>
        <v>0.85</v>
      </c>
      <c r="E168" s="10">
        <f t="shared" ca="1" si="13"/>
        <v>110.63</v>
      </c>
      <c r="F168" s="10" t="str" cm="1">
        <f t="array" aca="1" ref="F168" ca="1">_xlfn.IFS(RAND()&lt;0.65,"USA",RAND()&lt;0.4,"India",RAND()&lt;0.4,"China",RAND()&lt;2,"Canada")</f>
        <v>India</v>
      </c>
      <c r="G168" s="7">
        <f t="shared" ca="1" si="14"/>
        <v>0</v>
      </c>
      <c r="J168" s="2"/>
      <c r="K168" s="1"/>
      <c r="L168" s="3"/>
      <c r="M168" s="3"/>
    </row>
    <row r="169" spans="1:13" x14ac:dyDescent="0.3">
      <c r="A169" s="6">
        <v>168</v>
      </c>
      <c r="B169" s="7" t="str">
        <f t="shared" ca="1" si="10"/>
        <v>DBG-55938300</v>
      </c>
      <c r="C169" s="8">
        <f t="shared" ca="1" si="11"/>
        <v>44928</v>
      </c>
      <c r="D169" s="9">
        <f t="shared" ca="1" si="12"/>
        <v>0.54027777777777775</v>
      </c>
      <c r="E169" s="10">
        <f t="shared" ca="1" si="13"/>
        <v>75.510000000000005</v>
      </c>
      <c r="F169" s="10" t="str" cm="1">
        <f t="array" aca="1" ref="F169" ca="1">_xlfn.IFS(RAND()&lt;0.65,"USA",RAND()&lt;0.4,"India",RAND()&lt;0.4,"China",RAND()&lt;2,"Canada")</f>
        <v>India</v>
      </c>
      <c r="G169" s="7">
        <f t="shared" ca="1" si="14"/>
        <v>0</v>
      </c>
      <c r="J169" s="2"/>
      <c r="K169" s="1"/>
      <c r="L169" s="3"/>
      <c r="M169" s="3"/>
    </row>
    <row r="170" spans="1:13" x14ac:dyDescent="0.3">
      <c r="A170" s="6">
        <v>169</v>
      </c>
      <c r="B170" s="7" t="str">
        <f t="shared" ca="1" si="10"/>
        <v>VUV-43604229</v>
      </c>
      <c r="C170" s="8">
        <f t="shared" ca="1" si="11"/>
        <v>44927</v>
      </c>
      <c r="D170" s="9">
        <f t="shared" ca="1" si="12"/>
        <v>0.42986111111111108</v>
      </c>
      <c r="E170" s="10">
        <f t="shared" ca="1" si="13"/>
        <v>54.44</v>
      </c>
      <c r="F170" s="10" t="str" cm="1">
        <f t="array" aca="1" ref="F170" ca="1">_xlfn.IFS(RAND()&lt;0.65,"USA",RAND()&lt;0.4,"India",RAND()&lt;0.4,"China",RAND()&lt;2,"Canada")</f>
        <v>USA</v>
      </c>
      <c r="G170" s="7">
        <f t="shared" ca="1" si="14"/>
        <v>0</v>
      </c>
      <c r="J170" s="2"/>
      <c r="K170" s="1"/>
      <c r="L170" s="3"/>
      <c r="M170" s="3"/>
    </row>
    <row r="171" spans="1:13" x14ac:dyDescent="0.3">
      <c r="A171" s="6">
        <v>170</v>
      </c>
      <c r="B171" s="7" t="str">
        <f t="shared" ca="1" si="10"/>
        <v>LAJ-84515459</v>
      </c>
      <c r="C171" s="8">
        <f t="shared" ca="1" si="11"/>
        <v>44927</v>
      </c>
      <c r="D171" s="9">
        <f t="shared" ca="1" si="12"/>
        <v>0.58680555555555558</v>
      </c>
      <c r="E171" s="10">
        <f t="shared" ca="1" si="13"/>
        <v>88.93</v>
      </c>
      <c r="F171" s="10" t="str" cm="1">
        <f t="array" aca="1" ref="F171" ca="1">_xlfn.IFS(RAND()&lt;0.65,"USA",RAND()&lt;0.4,"India",RAND()&lt;0.4,"China",RAND()&lt;2,"Canada")</f>
        <v>Canada</v>
      </c>
      <c r="G171" s="7">
        <f t="shared" ca="1" si="14"/>
        <v>0</v>
      </c>
      <c r="J171" s="2"/>
      <c r="K171" s="1"/>
      <c r="L171" s="3"/>
      <c r="M171" s="3"/>
    </row>
    <row r="172" spans="1:13" x14ac:dyDescent="0.3">
      <c r="A172" s="6">
        <v>171</v>
      </c>
      <c r="B172" s="7" t="str">
        <f t="shared" ca="1" si="10"/>
        <v>DXJ-14564391</v>
      </c>
      <c r="C172" s="8">
        <f t="shared" ca="1" si="11"/>
        <v>44929</v>
      </c>
      <c r="D172" s="9">
        <f t="shared" ca="1" si="12"/>
        <v>0.4284722222222222</v>
      </c>
      <c r="E172" s="10">
        <f t="shared" ca="1" si="13"/>
        <v>82.27</v>
      </c>
      <c r="F172" s="10" t="str" cm="1">
        <f t="array" aca="1" ref="F172" ca="1">_xlfn.IFS(RAND()&lt;0.65,"USA",RAND()&lt;0.4,"India",RAND()&lt;0.4,"China",RAND()&lt;2,"Canada")</f>
        <v>USA</v>
      </c>
      <c r="G172" s="7">
        <f t="shared" ca="1" si="14"/>
        <v>0</v>
      </c>
      <c r="J172" s="2"/>
      <c r="K172" s="1"/>
      <c r="L172" s="3"/>
      <c r="M172" s="3"/>
    </row>
    <row r="173" spans="1:13" x14ac:dyDescent="0.3">
      <c r="A173" s="6">
        <v>172</v>
      </c>
      <c r="B173" s="7" t="str">
        <f t="shared" ca="1" si="10"/>
        <v>UMW-28100179</v>
      </c>
      <c r="C173" s="8">
        <f t="shared" ca="1" si="11"/>
        <v>44929</v>
      </c>
      <c r="D173" s="9">
        <f t="shared" ca="1" si="12"/>
        <v>0.53263888888888888</v>
      </c>
      <c r="E173" s="10">
        <f t="shared" ca="1" si="13"/>
        <v>38.43</v>
      </c>
      <c r="F173" s="10" t="str" cm="1">
        <f t="array" aca="1" ref="F173" ca="1">_xlfn.IFS(RAND()&lt;0.65,"USA",RAND()&lt;0.4,"India",RAND()&lt;0.4,"China",RAND()&lt;2,"Canada")</f>
        <v>India</v>
      </c>
      <c r="G173" s="7">
        <f t="shared" ca="1" si="14"/>
        <v>0</v>
      </c>
      <c r="J173" s="2"/>
      <c r="K173" s="1"/>
      <c r="L173" s="3"/>
      <c r="M173" s="3"/>
    </row>
    <row r="174" spans="1:13" x14ac:dyDescent="0.3">
      <c r="A174" s="6">
        <v>173</v>
      </c>
      <c r="B174" s="7" t="str">
        <f t="shared" ca="1" si="10"/>
        <v>WFW-26515317</v>
      </c>
      <c r="C174" s="8">
        <f t="shared" ca="1" si="11"/>
        <v>44927</v>
      </c>
      <c r="D174" s="9">
        <f t="shared" ca="1" si="12"/>
        <v>0.55833333333333335</v>
      </c>
      <c r="E174" s="10">
        <f t="shared" ca="1" si="13"/>
        <v>46.81</v>
      </c>
      <c r="F174" s="10" t="str" cm="1">
        <f t="array" aca="1" ref="F174" ca="1">_xlfn.IFS(RAND()&lt;0.65,"USA",RAND()&lt;0.4,"India",RAND()&lt;0.4,"China",RAND()&lt;2,"Canada")</f>
        <v>USA</v>
      </c>
      <c r="G174" s="7">
        <f t="shared" ca="1" si="14"/>
        <v>0</v>
      </c>
      <c r="J174" s="2"/>
      <c r="K174" s="1"/>
      <c r="L174" s="3"/>
      <c r="M174" s="3"/>
    </row>
    <row r="175" spans="1:13" x14ac:dyDescent="0.3">
      <c r="A175" s="6">
        <v>174</v>
      </c>
      <c r="B175" s="7" t="str">
        <f t="shared" ca="1" si="10"/>
        <v>CAQ-896755-S</v>
      </c>
      <c r="C175" s="8">
        <f t="shared" ca="1" si="11"/>
        <v>44929</v>
      </c>
      <c r="D175" s="9">
        <f t="shared" ca="1" si="12"/>
        <v>0.66527777777777775</v>
      </c>
      <c r="E175" s="10">
        <f t="shared" ca="1" si="13"/>
        <v>68.709999999999994</v>
      </c>
      <c r="F175" s="10" t="str" cm="1">
        <f t="array" aca="1" ref="F175" ca="1">_xlfn.IFS(RAND()&lt;0.65,"USA",RAND()&lt;0.4,"India",RAND()&lt;0.4,"China",RAND()&lt;2,"Canada")</f>
        <v>USA</v>
      </c>
      <c r="G175" s="7">
        <f t="shared" ca="1" si="14"/>
        <v>1</v>
      </c>
      <c r="J175" s="2"/>
      <c r="K175" s="1"/>
      <c r="L175" s="3"/>
      <c r="M175" s="3"/>
    </row>
    <row r="176" spans="1:13" x14ac:dyDescent="0.3">
      <c r="A176" s="6">
        <v>175</v>
      </c>
      <c r="B176" s="7" t="str">
        <f t="shared" ca="1" si="10"/>
        <v>KVM-813785-G</v>
      </c>
      <c r="C176" s="8">
        <f t="shared" ca="1" si="11"/>
        <v>44927</v>
      </c>
      <c r="D176" s="9">
        <f t="shared" ca="1" si="12"/>
        <v>0.59444444444444444</v>
      </c>
      <c r="E176" s="10">
        <f t="shared" ca="1" si="13"/>
        <v>83</v>
      </c>
      <c r="F176" s="10" t="str" cm="1">
        <f t="array" aca="1" ref="F176" ca="1">_xlfn.IFS(RAND()&lt;0.65,"USA",RAND()&lt;0.4,"India",RAND()&lt;0.4,"China",RAND()&lt;2,"Canada")</f>
        <v>India</v>
      </c>
      <c r="G176" s="7">
        <f t="shared" ca="1" si="14"/>
        <v>1</v>
      </c>
      <c r="J176" s="2"/>
      <c r="K176" s="1"/>
      <c r="L176" s="3"/>
      <c r="M176" s="3"/>
    </row>
    <row r="177" spans="1:13" x14ac:dyDescent="0.3">
      <c r="A177" s="6">
        <v>176</v>
      </c>
      <c r="B177" s="7" t="str">
        <f t="shared" ca="1" si="10"/>
        <v>EUU-994469-N</v>
      </c>
      <c r="C177" s="8">
        <f t="shared" ca="1" si="11"/>
        <v>44928</v>
      </c>
      <c r="D177" s="9">
        <f t="shared" ca="1" si="12"/>
        <v>0.53680555555555554</v>
      </c>
      <c r="E177" s="10">
        <f t="shared" ca="1" si="13"/>
        <v>52.84</v>
      </c>
      <c r="F177" s="10" t="str" cm="1">
        <f t="array" aca="1" ref="F177" ca="1">_xlfn.IFS(RAND()&lt;0.65,"USA",RAND()&lt;0.4,"India",RAND()&lt;0.4,"China",RAND()&lt;2,"Canada")</f>
        <v>USA</v>
      </c>
      <c r="G177" s="7">
        <f t="shared" ca="1" si="14"/>
        <v>1</v>
      </c>
      <c r="J177" s="2"/>
      <c r="K177" s="1"/>
      <c r="L177" s="3"/>
      <c r="M177" s="3"/>
    </row>
    <row r="178" spans="1:13" x14ac:dyDescent="0.3">
      <c r="A178" s="6">
        <v>177</v>
      </c>
      <c r="B178" s="7" t="str">
        <f t="shared" ca="1" si="10"/>
        <v>FJK-47260474</v>
      </c>
      <c r="C178" s="8">
        <f t="shared" ca="1" si="11"/>
        <v>44929</v>
      </c>
      <c r="D178" s="9">
        <f t="shared" ca="1" si="12"/>
        <v>0.58402777777777781</v>
      </c>
      <c r="E178" s="10">
        <f t="shared" ca="1" si="13"/>
        <v>49.84</v>
      </c>
      <c r="F178" s="10" t="str" cm="1">
        <f t="array" aca="1" ref="F178" ca="1">_xlfn.IFS(RAND()&lt;0.65,"USA",RAND()&lt;0.4,"India",RAND()&lt;0.4,"China",RAND()&lt;2,"Canada")</f>
        <v>USA</v>
      </c>
      <c r="G178" s="7">
        <f t="shared" ca="1" si="14"/>
        <v>0</v>
      </c>
      <c r="J178" s="2"/>
      <c r="K178" s="1"/>
      <c r="L178" s="3"/>
      <c r="M178" s="3"/>
    </row>
    <row r="179" spans="1:13" x14ac:dyDescent="0.3">
      <c r="A179" s="6">
        <v>178</v>
      </c>
      <c r="B179" s="7" t="str">
        <f t="shared" ca="1" si="10"/>
        <v>VNF-839064-C</v>
      </c>
      <c r="C179" s="8">
        <f t="shared" ca="1" si="11"/>
        <v>44929</v>
      </c>
      <c r="D179" s="9">
        <f t="shared" ca="1" si="12"/>
        <v>0.4368055555555555</v>
      </c>
      <c r="E179" s="10">
        <f t="shared" ca="1" si="13"/>
        <v>82.16</v>
      </c>
      <c r="F179" s="10" t="str" cm="1">
        <f t="array" aca="1" ref="F179" ca="1">_xlfn.IFS(RAND()&lt;0.65,"USA",RAND()&lt;0.4,"India",RAND()&lt;0.4,"China",RAND()&lt;2,"Canada")</f>
        <v>India</v>
      </c>
      <c r="G179" s="7">
        <f t="shared" ca="1" si="14"/>
        <v>1</v>
      </c>
      <c r="J179" s="2"/>
      <c r="K179" s="1"/>
      <c r="L179" s="3"/>
      <c r="M179" s="3"/>
    </row>
    <row r="180" spans="1:13" x14ac:dyDescent="0.3">
      <c r="A180" s="6">
        <v>179</v>
      </c>
      <c r="B180" s="7" t="str">
        <f t="shared" ca="1" si="10"/>
        <v>ZYH-44404433</v>
      </c>
      <c r="C180" s="8">
        <f t="shared" ca="1" si="11"/>
        <v>44928</v>
      </c>
      <c r="D180" s="9">
        <f t="shared" ca="1" si="12"/>
        <v>0.64166666666666672</v>
      </c>
      <c r="E180" s="10">
        <f t="shared" ca="1" si="13"/>
        <v>52.83</v>
      </c>
      <c r="F180" s="10" t="str" cm="1">
        <f t="array" aca="1" ref="F180" ca="1">_xlfn.IFS(RAND()&lt;0.65,"USA",RAND()&lt;0.4,"India",RAND()&lt;0.4,"China",RAND()&lt;2,"Canada")</f>
        <v>USA</v>
      </c>
      <c r="G180" s="7">
        <f t="shared" ca="1" si="14"/>
        <v>0</v>
      </c>
      <c r="J180" s="2"/>
      <c r="K180" s="1"/>
      <c r="L180" s="3"/>
      <c r="M180" s="3"/>
    </row>
    <row r="181" spans="1:13" x14ac:dyDescent="0.3">
      <c r="A181" s="6">
        <v>180</v>
      </c>
      <c r="B181" s="7" t="str">
        <f t="shared" ca="1" si="10"/>
        <v>YEK-15347477</v>
      </c>
      <c r="C181" s="8">
        <f t="shared" ca="1" si="11"/>
        <v>44929</v>
      </c>
      <c r="D181" s="9">
        <f t="shared" ca="1" si="12"/>
        <v>0.53819444444444442</v>
      </c>
      <c r="E181" s="10">
        <f t="shared" ca="1" si="13"/>
        <v>29.69</v>
      </c>
      <c r="F181" s="10" t="str" cm="1">
        <f t="array" aca="1" ref="F181" ca="1">_xlfn.IFS(RAND()&lt;0.65,"USA",RAND()&lt;0.4,"India",RAND()&lt;0.4,"China",RAND()&lt;2,"Canada")</f>
        <v>USA</v>
      </c>
      <c r="G181" s="7">
        <f t="shared" ca="1" si="14"/>
        <v>0</v>
      </c>
      <c r="J181" s="2"/>
      <c r="K181" s="1"/>
      <c r="L181" s="3"/>
      <c r="M181" s="3"/>
    </row>
    <row r="182" spans="1:13" x14ac:dyDescent="0.3">
      <c r="A182" s="6">
        <v>181</v>
      </c>
      <c r="B182" s="7" t="str">
        <f t="shared" ca="1" si="10"/>
        <v>SFI-890057-Q</v>
      </c>
      <c r="C182" s="8">
        <f t="shared" ca="1" si="11"/>
        <v>44929</v>
      </c>
      <c r="D182" s="9">
        <f t="shared" ca="1" si="12"/>
        <v>0.56527777777777777</v>
      </c>
      <c r="E182" s="10">
        <f t="shared" ca="1" si="13"/>
        <v>52.64</v>
      </c>
      <c r="F182" s="10" t="str" cm="1">
        <f t="array" aca="1" ref="F182" ca="1">_xlfn.IFS(RAND()&lt;0.65,"USA",RAND()&lt;0.4,"India",RAND()&lt;0.4,"China",RAND()&lt;2,"Canada")</f>
        <v>India</v>
      </c>
      <c r="G182" s="7">
        <f t="shared" ca="1" si="14"/>
        <v>1</v>
      </c>
      <c r="J182" s="2"/>
      <c r="K182" s="1"/>
      <c r="L182" s="3"/>
      <c r="M182" s="3"/>
    </row>
    <row r="183" spans="1:13" x14ac:dyDescent="0.3">
      <c r="A183" s="6">
        <v>182</v>
      </c>
      <c r="B183" s="7" t="str">
        <f t="shared" ca="1" si="10"/>
        <v>NLU-35981969</v>
      </c>
      <c r="C183" s="8">
        <f t="shared" ca="1" si="11"/>
        <v>44927</v>
      </c>
      <c r="D183" s="9">
        <f t="shared" ca="1" si="12"/>
        <v>0.73819444444444438</v>
      </c>
      <c r="E183" s="10">
        <f t="shared" ca="1" si="13"/>
        <v>151.86000000000001</v>
      </c>
      <c r="F183" s="10" t="str" cm="1">
        <f t="array" aca="1" ref="F183" ca="1">_xlfn.IFS(RAND()&lt;0.65,"USA",RAND()&lt;0.4,"India",RAND()&lt;0.4,"China",RAND()&lt;2,"Canada")</f>
        <v>USA</v>
      </c>
      <c r="G183" s="7">
        <f t="shared" ca="1" si="14"/>
        <v>0</v>
      </c>
      <c r="J183" s="2"/>
      <c r="K183" s="1"/>
      <c r="L183" s="3"/>
      <c r="M183" s="3"/>
    </row>
    <row r="184" spans="1:13" x14ac:dyDescent="0.3">
      <c r="A184" s="6">
        <v>183</v>
      </c>
      <c r="B184" s="7" t="str">
        <f t="shared" ca="1" si="10"/>
        <v>FKI-37261637</v>
      </c>
      <c r="C184" s="8">
        <f t="shared" ca="1" si="11"/>
        <v>44927</v>
      </c>
      <c r="D184" s="9">
        <f t="shared" ca="1" si="12"/>
        <v>0.7416666666666667</v>
      </c>
      <c r="E184" s="10">
        <f t="shared" ca="1" si="13"/>
        <v>119.17</v>
      </c>
      <c r="F184" s="10" t="str" cm="1">
        <f t="array" aca="1" ref="F184" ca="1">_xlfn.IFS(RAND()&lt;0.65,"USA",RAND()&lt;0.4,"India",RAND()&lt;0.4,"China",RAND()&lt;2,"Canada")</f>
        <v>USA</v>
      </c>
      <c r="G184" s="7">
        <f t="shared" ca="1" si="14"/>
        <v>0</v>
      </c>
      <c r="J184" s="2"/>
      <c r="K184" s="1"/>
      <c r="L184" s="3"/>
      <c r="M184" s="3"/>
    </row>
    <row r="185" spans="1:13" x14ac:dyDescent="0.3">
      <c r="A185" s="6">
        <v>184</v>
      </c>
      <c r="B185" s="7" t="str">
        <f t="shared" ca="1" si="10"/>
        <v>FST-57829037</v>
      </c>
      <c r="C185" s="8">
        <f t="shared" ca="1" si="11"/>
        <v>44928</v>
      </c>
      <c r="D185" s="9">
        <f t="shared" ca="1" si="12"/>
        <v>0.48472222222222222</v>
      </c>
      <c r="E185" s="10">
        <f t="shared" ca="1" si="13"/>
        <v>39.6</v>
      </c>
      <c r="F185" s="10" t="str" cm="1">
        <f t="array" aca="1" ref="F185" ca="1">_xlfn.IFS(RAND()&lt;0.65,"USA",RAND()&lt;0.4,"India",RAND()&lt;0.4,"China",RAND()&lt;2,"Canada")</f>
        <v>India</v>
      </c>
      <c r="G185" s="7">
        <f t="shared" ca="1" si="14"/>
        <v>0</v>
      </c>
      <c r="J185" s="2"/>
      <c r="K185" s="1"/>
      <c r="L185" s="3"/>
      <c r="M185" s="3"/>
    </row>
    <row r="186" spans="1:13" x14ac:dyDescent="0.3">
      <c r="A186" s="6">
        <v>185</v>
      </c>
      <c r="B186" s="7" t="str">
        <f t="shared" ca="1" si="10"/>
        <v>TXX-26045198</v>
      </c>
      <c r="C186" s="8">
        <f t="shared" ca="1" si="11"/>
        <v>44927</v>
      </c>
      <c r="D186" s="9">
        <f t="shared" ca="1" si="12"/>
        <v>0.84097222222222223</v>
      </c>
      <c r="E186" s="10">
        <f t="shared" ca="1" si="13"/>
        <v>72.489999999999995</v>
      </c>
      <c r="F186" s="10" t="str" cm="1">
        <f t="array" aca="1" ref="F186" ca="1">_xlfn.IFS(RAND()&lt;0.65,"USA",RAND()&lt;0.4,"India",RAND()&lt;0.4,"China",RAND()&lt;2,"Canada")</f>
        <v>China</v>
      </c>
      <c r="G186" s="7">
        <f t="shared" ca="1" si="14"/>
        <v>0</v>
      </c>
      <c r="J186" s="2"/>
      <c r="K186" s="1"/>
      <c r="L186" s="3"/>
      <c r="M186" s="3"/>
    </row>
    <row r="187" spans="1:13" x14ac:dyDescent="0.3">
      <c r="A187" s="6">
        <v>186</v>
      </c>
      <c r="B187" s="7" t="str">
        <f t="shared" ca="1" si="10"/>
        <v>ASD-316943-H</v>
      </c>
      <c r="C187" s="8">
        <f t="shared" ca="1" si="11"/>
        <v>44927</v>
      </c>
      <c r="D187" s="9">
        <f t="shared" ca="1" si="12"/>
        <v>0.44097222222222227</v>
      </c>
      <c r="E187" s="10">
        <f t="shared" ca="1" si="13"/>
        <v>97.7</v>
      </c>
      <c r="F187" s="10" t="str" cm="1">
        <f t="array" aca="1" ref="F187" ca="1">_xlfn.IFS(RAND()&lt;0.65,"USA",RAND()&lt;0.4,"India",RAND()&lt;0.4,"China",RAND()&lt;2,"Canada")</f>
        <v>USA</v>
      </c>
      <c r="G187" s="7">
        <f t="shared" ca="1" si="14"/>
        <v>1</v>
      </c>
      <c r="J187" s="2"/>
      <c r="K187" s="1"/>
      <c r="L187" s="3"/>
      <c r="M187" s="3"/>
    </row>
    <row r="188" spans="1:13" x14ac:dyDescent="0.3">
      <c r="A188" s="6">
        <v>187</v>
      </c>
      <c r="B188" s="7" t="str">
        <f t="shared" ca="1" si="10"/>
        <v>FCA-363179-C</v>
      </c>
      <c r="C188" s="8">
        <f t="shared" ca="1" si="11"/>
        <v>44928</v>
      </c>
      <c r="D188" s="9">
        <f t="shared" ca="1" si="12"/>
        <v>0.52083333333333337</v>
      </c>
      <c r="E188" s="10">
        <f t="shared" ca="1" si="13"/>
        <v>15.29</v>
      </c>
      <c r="F188" s="10" t="str" cm="1">
        <f t="array" aca="1" ref="F188" ca="1">_xlfn.IFS(RAND()&lt;0.65,"USA",RAND()&lt;0.4,"India",RAND()&lt;0.4,"China",RAND()&lt;2,"Canada")</f>
        <v>USA</v>
      </c>
      <c r="G188" s="7">
        <f t="shared" ca="1" si="14"/>
        <v>1</v>
      </c>
      <c r="J188" s="2"/>
      <c r="K188" s="1"/>
      <c r="L188" s="3"/>
      <c r="M188" s="3"/>
    </row>
    <row r="189" spans="1:13" x14ac:dyDescent="0.3">
      <c r="A189" s="6">
        <v>188</v>
      </c>
      <c r="B189" s="7" t="str">
        <f t="shared" ca="1" si="10"/>
        <v>UGK-81175770</v>
      </c>
      <c r="C189" s="8">
        <f t="shared" ca="1" si="11"/>
        <v>44927</v>
      </c>
      <c r="D189" s="9">
        <f t="shared" ca="1" si="12"/>
        <v>0.60972222222222217</v>
      </c>
      <c r="E189" s="10">
        <f t="shared" ca="1" si="13"/>
        <v>43.04</v>
      </c>
      <c r="F189" s="10" t="str" cm="1">
        <f t="array" aca="1" ref="F189" ca="1">_xlfn.IFS(RAND()&lt;0.65,"USA",RAND()&lt;0.4,"India",RAND()&lt;0.4,"China",RAND()&lt;2,"Canada")</f>
        <v>USA</v>
      </c>
      <c r="G189" s="7">
        <f t="shared" ca="1" si="14"/>
        <v>0</v>
      </c>
      <c r="J189" s="2"/>
      <c r="K189" s="1"/>
      <c r="L189" s="3"/>
      <c r="M189" s="3"/>
    </row>
    <row r="190" spans="1:13" x14ac:dyDescent="0.3">
      <c r="A190" s="6">
        <v>189</v>
      </c>
      <c r="B190" s="7" t="str">
        <f t="shared" ca="1" si="10"/>
        <v>WYD-13215810</v>
      </c>
      <c r="C190" s="8">
        <f t="shared" ca="1" si="11"/>
        <v>44928</v>
      </c>
      <c r="D190" s="9">
        <f t="shared" ca="1" si="12"/>
        <v>0.60833333333333328</v>
      </c>
      <c r="E190" s="10">
        <f t="shared" ca="1" si="13"/>
        <v>67.61</v>
      </c>
      <c r="F190" s="10" t="str" cm="1">
        <f t="array" aca="1" ref="F190" ca="1">_xlfn.IFS(RAND()&lt;0.65,"USA",RAND()&lt;0.4,"India",RAND()&lt;0.4,"China",RAND()&lt;2,"Canada")</f>
        <v>USA</v>
      </c>
      <c r="G190" s="7">
        <f t="shared" ca="1" si="14"/>
        <v>0</v>
      </c>
      <c r="J190" s="2"/>
      <c r="K190" s="1"/>
      <c r="L190" s="3"/>
      <c r="M190" s="3"/>
    </row>
    <row r="191" spans="1:13" x14ac:dyDescent="0.3">
      <c r="A191" s="6">
        <v>190</v>
      </c>
      <c r="B191" s="7" t="str">
        <f t="shared" ca="1" si="10"/>
        <v>FCL-91753766</v>
      </c>
      <c r="C191" s="8">
        <f t="shared" ca="1" si="11"/>
        <v>44928</v>
      </c>
      <c r="D191" s="9">
        <f t="shared" ca="1" si="12"/>
        <v>0.45555555555555555</v>
      </c>
      <c r="E191" s="10">
        <f t="shared" ca="1" si="13"/>
        <v>84.66</v>
      </c>
      <c r="F191" s="10" t="str" cm="1">
        <f t="array" aca="1" ref="F191" ca="1">_xlfn.IFS(RAND()&lt;0.65,"USA",RAND()&lt;0.4,"India",RAND()&lt;0.4,"China",RAND()&lt;2,"Canada")</f>
        <v>Canada</v>
      </c>
      <c r="G191" s="7">
        <f t="shared" ca="1" si="14"/>
        <v>0</v>
      </c>
      <c r="J191" s="2"/>
      <c r="K191" s="1"/>
      <c r="L191" s="3"/>
      <c r="M191" s="3"/>
    </row>
    <row r="192" spans="1:13" x14ac:dyDescent="0.3">
      <c r="A192" s="6">
        <v>191</v>
      </c>
      <c r="B192" s="7" t="str">
        <f t="shared" ca="1" si="10"/>
        <v>QCD-309210-H</v>
      </c>
      <c r="C192" s="8">
        <f t="shared" ca="1" si="11"/>
        <v>44929</v>
      </c>
      <c r="D192" s="9">
        <f t="shared" ca="1" si="12"/>
        <v>0.67986111111111114</v>
      </c>
      <c r="E192" s="10">
        <f t="shared" ca="1" si="13"/>
        <v>73.08</v>
      </c>
      <c r="F192" s="10" t="str" cm="1">
        <f t="array" aca="1" ref="F192" ca="1">_xlfn.IFS(RAND()&lt;0.65,"USA",RAND()&lt;0.4,"India",RAND()&lt;0.4,"China",RAND()&lt;2,"Canada")</f>
        <v>USA</v>
      </c>
      <c r="G192" s="7">
        <f t="shared" ca="1" si="14"/>
        <v>1</v>
      </c>
      <c r="J192" s="2"/>
      <c r="K192" s="1"/>
      <c r="L192" s="3"/>
      <c r="M192" s="3"/>
    </row>
    <row r="193" spans="1:13" x14ac:dyDescent="0.3">
      <c r="A193" s="6">
        <v>192</v>
      </c>
      <c r="B193" s="7" t="str">
        <f t="shared" ca="1" si="10"/>
        <v>EFV-79325987</v>
      </c>
      <c r="C193" s="8">
        <f t="shared" ca="1" si="11"/>
        <v>44929</v>
      </c>
      <c r="D193" s="9">
        <f t="shared" ca="1" si="12"/>
        <v>0.38125000000000003</v>
      </c>
      <c r="E193" s="10">
        <f t="shared" ca="1" si="13"/>
        <v>28.83</v>
      </c>
      <c r="F193" s="10" t="str" cm="1">
        <f t="array" aca="1" ref="F193" ca="1">_xlfn.IFS(RAND()&lt;0.65,"USA",RAND()&lt;0.4,"India",RAND()&lt;0.4,"China",RAND()&lt;2,"Canada")</f>
        <v>USA</v>
      </c>
      <c r="G193" s="7">
        <f t="shared" ca="1" si="14"/>
        <v>0</v>
      </c>
      <c r="J193" s="2"/>
      <c r="K193" s="1"/>
      <c r="L193" s="3"/>
      <c r="M193" s="3"/>
    </row>
    <row r="194" spans="1:13" x14ac:dyDescent="0.3">
      <c r="A194" s="6">
        <v>193</v>
      </c>
      <c r="B194" s="7" t="str">
        <f t="shared" ca="1" si="10"/>
        <v>QYY-18016770</v>
      </c>
      <c r="C194" s="8">
        <f t="shared" ca="1" si="11"/>
        <v>44929</v>
      </c>
      <c r="D194" s="9">
        <f t="shared" ca="1" si="12"/>
        <v>0.77222222222222225</v>
      </c>
      <c r="E194" s="10">
        <f t="shared" ca="1" si="13"/>
        <v>72.34</v>
      </c>
      <c r="F194" s="10" t="str" cm="1">
        <f t="array" aca="1" ref="F194" ca="1">_xlfn.IFS(RAND()&lt;0.65,"USA",RAND()&lt;0.4,"India",RAND()&lt;0.4,"China",RAND()&lt;2,"Canada")</f>
        <v>India</v>
      </c>
      <c r="G194" s="7">
        <f t="shared" ca="1" si="14"/>
        <v>0</v>
      </c>
      <c r="J194" s="2"/>
      <c r="K194" s="1"/>
      <c r="L194" s="3"/>
      <c r="M194" s="3"/>
    </row>
    <row r="195" spans="1:13" x14ac:dyDescent="0.3">
      <c r="A195" s="6">
        <v>194</v>
      </c>
      <c r="B195" s="7" t="str">
        <f t="shared" ref="B195:B258" ca="1" si="15">CHAR(RANDBETWEEN(65,90))&amp;CHAR(RANDBETWEEN(65,90))&amp;CHAR(RANDBETWEEN(65,90))&amp;"-"&amp;IF(RAND()&gt;0.75,RANDBETWEEN(100001,999999)&amp;"-"&amp;CHAR(RANDBETWEEN(65,90)),RANDBETWEEN(10000001,99999999))</f>
        <v>OGZ-265210-K</v>
      </c>
      <c r="C195" s="8">
        <f t="shared" ref="C195:C258" ca="1" si="16">DATE(2023,1,RANDBETWEEN(1,3))</f>
        <v>44929</v>
      </c>
      <c r="D195" s="9">
        <f t="shared" ref="D195:D258" ca="1" si="17">TIME(0,_xlfn.NORM.INV(RAND(),850,250),0)</f>
        <v>0.68194444444444446</v>
      </c>
      <c r="E195" s="10">
        <f t="shared" ref="E195:E258" ca="1" si="18">ROUND(_xlfn.GAMMA.INV(RAND(),8,8),2)</f>
        <v>67.69</v>
      </c>
      <c r="F195" s="10" t="str" cm="1">
        <f t="array" aca="1" ref="F195" ca="1">_xlfn.IFS(RAND()&lt;0.65,"USA",RAND()&lt;0.4,"India",RAND()&lt;0.4,"China",RAND()&lt;2,"Canada")</f>
        <v>China</v>
      </c>
      <c r="G195" s="7">
        <f t="shared" ref="G195:G258" ca="1" si="19">COUNTIFS(B195,"*-?")</f>
        <v>1</v>
      </c>
      <c r="J195" s="2"/>
      <c r="K195" s="1"/>
      <c r="L195" s="3"/>
      <c r="M195" s="3"/>
    </row>
    <row r="196" spans="1:13" x14ac:dyDescent="0.3">
      <c r="A196" s="6">
        <v>195</v>
      </c>
      <c r="B196" s="7" t="str">
        <f t="shared" ca="1" si="15"/>
        <v>LFM-77016431</v>
      </c>
      <c r="C196" s="8">
        <f t="shared" ca="1" si="16"/>
        <v>44928</v>
      </c>
      <c r="D196" s="9">
        <f t="shared" ca="1" si="17"/>
        <v>0.54722222222222217</v>
      </c>
      <c r="E196" s="10">
        <f t="shared" ca="1" si="18"/>
        <v>57.45</v>
      </c>
      <c r="F196" s="10" t="str" cm="1">
        <f t="array" aca="1" ref="F196" ca="1">_xlfn.IFS(RAND()&lt;0.65,"USA",RAND()&lt;0.4,"India",RAND()&lt;0.4,"China",RAND()&lt;2,"Canada")</f>
        <v>USA</v>
      </c>
      <c r="G196" s="7">
        <f t="shared" ca="1" si="19"/>
        <v>0</v>
      </c>
      <c r="J196" s="2"/>
      <c r="K196" s="1"/>
      <c r="L196" s="3"/>
      <c r="M196" s="3"/>
    </row>
    <row r="197" spans="1:13" x14ac:dyDescent="0.3">
      <c r="A197" s="6">
        <v>196</v>
      </c>
      <c r="B197" s="7" t="str">
        <f t="shared" ca="1" si="15"/>
        <v>ADL-64622083</v>
      </c>
      <c r="C197" s="8">
        <f t="shared" ca="1" si="16"/>
        <v>44929</v>
      </c>
      <c r="D197" s="9">
        <f t="shared" ca="1" si="17"/>
        <v>0.55069444444444449</v>
      </c>
      <c r="E197" s="10">
        <f t="shared" ca="1" si="18"/>
        <v>69.260000000000005</v>
      </c>
      <c r="F197" s="10" t="str" cm="1">
        <f t="array" aca="1" ref="F197" ca="1">_xlfn.IFS(RAND()&lt;0.65,"USA",RAND()&lt;0.4,"India",RAND()&lt;0.4,"China",RAND()&lt;2,"Canada")</f>
        <v>USA</v>
      </c>
      <c r="G197" s="7">
        <f t="shared" ca="1" si="19"/>
        <v>0</v>
      </c>
      <c r="J197" s="2"/>
      <c r="K197" s="1"/>
      <c r="L197" s="3"/>
      <c r="M197" s="3"/>
    </row>
    <row r="198" spans="1:13" x14ac:dyDescent="0.3">
      <c r="A198" s="6">
        <v>197</v>
      </c>
      <c r="B198" s="7" t="str">
        <f t="shared" ca="1" si="15"/>
        <v>UQA-32053902</v>
      </c>
      <c r="C198" s="8">
        <f t="shared" ca="1" si="16"/>
        <v>44928</v>
      </c>
      <c r="D198" s="9">
        <f t="shared" ca="1" si="17"/>
        <v>0.74513888888888891</v>
      </c>
      <c r="E198" s="10">
        <f t="shared" ca="1" si="18"/>
        <v>46.66</v>
      </c>
      <c r="F198" s="10" t="str" cm="1">
        <f t="array" aca="1" ref="F198" ca="1">_xlfn.IFS(RAND()&lt;0.65,"USA",RAND()&lt;0.4,"India",RAND()&lt;0.4,"China",RAND()&lt;2,"Canada")</f>
        <v>USA</v>
      </c>
      <c r="G198" s="7">
        <f t="shared" ca="1" si="19"/>
        <v>0</v>
      </c>
      <c r="J198" s="2"/>
      <c r="K198" s="1"/>
      <c r="L198" s="3"/>
      <c r="M198" s="3"/>
    </row>
    <row r="199" spans="1:13" x14ac:dyDescent="0.3">
      <c r="A199" s="6">
        <v>198</v>
      </c>
      <c r="B199" s="7" t="str">
        <f t="shared" ca="1" si="15"/>
        <v>RIP-59912223</v>
      </c>
      <c r="C199" s="8">
        <f t="shared" ca="1" si="16"/>
        <v>44929</v>
      </c>
      <c r="D199" s="9">
        <f t="shared" ca="1" si="17"/>
        <v>0.69930555555555562</v>
      </c>
      <c r="E199" s="10">
        <f t="shared" ca="1" si="18"/>
        <v>39.840000000000003</v>
      </c>
      <c r="F199" s="10" t="str" cm="1">
        <f t="array" aca="1" ref="F199" ca="1">_xlfn.IFS(RAND()&lt;0.65,"USA",RAND()&lt;0.4,"India",RAND()&lt;0.4,"China",RAND()&lt;2,"Canada")</f>
        <v>China</v>
      </c>
      <c r="G199" s="7">
        <f t="shared" ca="1" si="19"/>
        <v>0</v>
      </c>
      <c r="J199" s="2"/>
      <c r="K199" s="1"/>
      <c r="L199" s="3"/>
      <c r="M199" s="3"/>
    </row>
    <row r="200" spans="1:13" x14ac:dyDescent="0.3">
      <c r="A200" s="6">
        <v>199</v>
      </c>
      <c r="B200" s="7" t="str">
        <f t="shared" ca="1" si="15"/>
        <v>WWR-971718-J</v>
      </c>
      <c r="C200" s="8">
        <f t="shared" ca="1" si="16"/>
        <v>44929</v>
      </c>
      <c r="D200" s="9">
        <f t="shared" ca="1" si="17"/>
        <v>0.90763888888888899</v>
      </c>
      <c r="E200" s="10">
        <f t="shared" ca="1" si="18"/>
        <v>26.81</v>
      </c>
      <c r="F200" s="10" t="str" cm="1">
        <f t="array" aca="1" ref="F200" ca="1">_xlfn.IFS(RAND()&lt;0.65,"USA",RAND()&lt;0.4,"India",RAND()&lt;0.4,"China",RAND()&lt;2,"Canada")</f>
        <v>India</v>
      </c>
      <c r="G200" s="7">
        <f t="shared" ca="1" si="19"/>
        <v>1</v>
      </c>
      <c r="J200" s="2"/>
      <c r="K200" s="1"/>
      <c r="L200" s="3"/>
      <c r="M200" s="3"/>
    </row>
    <row r="201" spans="1:13" x14ac:dyDescent="0.3">
      <c r="A201" s="6">
        <v>200</v>
      </c>
      <c r="B201" s="7" t="str">
        <f t="shared" ca="1" si="15"/>
        <v>PZQ-383326-K</v>
      </c>
      <c r="C201" s="8">
        <f t="shared" ca="1" si="16"/>
        <v>44929</v>
      </c>
      <c r="D201" s="9">
        <f t="shared" ca="1" si="17"/>
        <v>0.77083333333333337</v>
      </c>
      <c r="E201" s="10">
        <f t="shared" ca="1" si="18"/>
        <v>38.54</v>
      </c>
      <c r="F201" s="10" t="str" cm="1">
        <f t="array" aca="1" ref="F201" ca="1">_xlfn.IFS(RAND()&lt;0.65,"USA",RAND()&lt;0.4,"India",RAND()&lt;0.4,"China",RAND()&lt;2,"Canada")</f>
        <v>Canada</v>
      </c>
      <c r="G201" s="7">
        <f t="shared" ca="1" si="19"/>
        <v>1</v>
      </c>
      <c r="J201" s="2"/>
      <c r="K201" s="1"/>
      <c r="L201" s="3"/>
      <c r="M201" s="3"/>
    </row>
    <row r="202" spans="1:13" x14ac:dyDescent="0.3">
      <c r="A202" s="6">
        <v>201</v>
      </c>
      <c r="B202" s="7" t="str">
        <f t="shared" ca="1" si="15"/>
        <v>HMS-79739105</v>
      </c>
      <c r="C202" s="8">
        <f t="shared" ca="1" si="16"/>
        <v>44928</v>
      </c>
      <c r="D202" s="9">
        <f t="shared" ca="1" si="17"/>
        <v>0.86041666666666661</v>
      </c>
      <c r="E202" s="10">
        <f t="shared" ca="1" si="18"/>
        <v>95.63</v>
      </c>
      <c r="F202" s="10" t="str" cm="1">
        <f t="array" aca="1" ref="F202" ca="1">_xlfn.IFS(RAND()&lt;0.65,"USA",RAND()&lt;0.4,"India",RAND()&lt;0.4,"China",RAND()&lt;2,"Canada")</f>
        <v>USA</v>
      </c>
      <c r="G202" s="7">
        <f t="shared" ca="1" si="19"/>
        <v>0</v>
      </c>
      <c r="J202" s="2"/>
      <c r="K202" s="1"/>
      <c r="L202" s="3"/>
      <c r="M202" s="3"/>
    </row>
    <row r="203" spans="1:13" x14ac:dyDescent="0.3">
      <c r="A203" s="6">
        <v>202</v>
      </c>
      <c r="B203" s="7" t="str">
        <f t="shared" ca="1" si="15"/>
        <v>WFM-953380-S</v>
      </c>
      <c r="C203" s="8">
        <f t="shared" ca="1" si="16"/>
        <v>44927</v>
      </c>
      <c r="D203" s="9">
        <f t="shared" ca="1" si="17"/>
        <v>0.72361111111111109</v>
      </c>
      <c r="E203" s="10">
        <f t="shared" ca="1" si="18"/>
        <v>66.53</v>
      </c>
      <c r="F203" s="10" t="str" cm="1">
        <f t="array" aca="1" ref="F203" ca="1">_xlfn.IFS(RAND()&lt;0.65,"USA",RAND()&lt;0.4,"India",RAND()&lt;0.4,"China",RAND()&lt;2,"Canada")</f>
        <v>USA</v>
      </c>
      <c r="G203" s="7">
        <f t="shared" ca="1" si="19"/>
        <v>1</v>
      </c>
      <c r="J203" s="2"/>
      <c r="K203" s="1"/>
      <c r="L203" s="3"/>
      <c r="M203" s="3"/>
    </row>
    <row r="204" spans="1:13" x14ac:dyDescent="0.3">
      <c r="A204" s="6">
        <v>203</v>
      </c>
      <c r="B204" s="7" t="str">
        <f t="shared" ca="1" si="15"/>
        <v>DWM-673398-X</v>
      </c>
      <c r="C204" s="8">
        <f t="shared" ca="1" si="16"/>
        <v>44928</v>
      </c>
      <c r="D204" s="9">
        <f t="shared" ca="1" si="17"/>
        <v>0.67083333333333339</v>
      </c>
      <c r="E204" s="10">
        <f t="shared" ca="1" si="18"/>
        <v>38.19</v>
      </c>
      <c r="F204" s="10" t="str" cm="1">
        <f t="array" aca="1" ref="F204" ca="1">_xlfn.IFS(RAND()&lt;0.65,"USA",RAND()&lt;0.4,"India",RAND()&lt;0.4,"China",RAND()&lt;2,"Canada")</f>
        <v>Canada</v>
      </c>
      <c r="G204" s="7">
        <f t="shared" ca="1" si="19"/>
        <v>1</v>
      </c>
      <c r="J204" s="2"/>
      <c r="K204" s="1"/>
      <c r="L204" s="3"/>
      <c r="M204" s="3"/>
    </row>
    <row r="205" spans="1:13" x14ac:dyDescent="0.3">
      <c r="A205" s="6">
        <v>204</v>
      </c>
      <c r="B205" s="7" t="str">
        <f t="shared" ca="1" si="15"/>
        <v>FOE-988891-G</v>
      </c>
      <c r="C205" s="8">
        <f t="shared" ca="1" si="16"/>
        <v>44929</v>
      </c>
      <c r="D205" s="9">
        <f t="shared" ca="1" si="17"/>
        <v>0.73749999999999993</v>
      </c>
      <c r="E205" s="10">
        <f t="shared" ca="1" si="18"/>
        <v>55.27</v>
      </c>
      <c r="F205" s="10" t="str" cm="1">
        <f t="array" aca="1" ref="F205" ca="1">_xlfn.IFS(RAND()&lt;0.65,"USA",RAND()&lt;0.4,"India",RAND()&lt;0.4,"China",RAND()&lt;2,"Canada")</f>
        <v>USA</v>
      </c>
      <c r="G205" s="7">
        <f t="shared" ca="1" si="19"/>
        <v>1</v>
      </c>
      <c r="J205" s="2"/>
      <c r="K205" s="1"/>
      <c r="L205" s="3"/>
      <c r="M205" s="3"/>
    </row>
    <row r="206" spans="1:13" x14ac:dyDescent="0.3">
      <c r="A206" s="6">
        <v>205</v>
      </c>
      <c r="B206" s="7" t="str">
        <f t="shared" ca="1" si="15"/>
        <v>QQP-478205-R</v>
      </c>
      <c r="C206" s="8">
        <f t="shared" ca="1" si="16"/>
        <v>44927</v>
      </c>
      <c r="D206" s="9">
        <f t="shared" ca="1" si="17"/>
        <v>0.6118055555555556</v>
      </c>
      <c r="E206" s="10">
        <f t="shared" ca="1" si="18"/>
        <v>49.04</v>
      </c>
      <c r="F206" s="10" t="str" cm="1">
        <f t="array" aca="1" ref="F206" ca="1">_xlfn.IFS(RAND()&lt;0.65,"USA",RAND()&lt;0.4,"India",RAND()&lt;0.4,"China",RAND()&lt;2,"Canada")</f>
        <v>USA</v>
      </c>
      <c r="G206" s="7">
        <f t="shared" ca="1" si="19"/>
        <v>1</v>
      </c>
      <c r="J206" s="2"/>
      <c r="K206" s="1"/>
      <c r="L206" s="3"/>
      <c r="M206" s="3"/>
    </row>
    <row r="207" spans="1:13" x14ac:dyDescent="0.3">
      <c r="A207" s="6">
        <v>206</v>
      </c>
      <c r="B207" s="7" t="str">
        <f t="shared" ca="1" si="15"/>
        <v>SEE-62779947</v>
      </c>
      <c r="C207" s="8">
        <f t="shared" ca="1" si="16"/>
        <v>44927</v>
      </c>
      <c r="D207" s="9">
        <f t="shared" ca="1" si="17"/>
        <v>0.9458333333333333</v>
      </c>
      <c r="E207" s="10">
        <f t="shared" ca="1" si="18"/>
        <v>95.26</v>
      </c>
      <c r="F207" s="10" t="str" cm="1">
        <f t="array" aca="1" ref="F207" ca="1">_xlfn.IFS(RAND()&lt;0.65,"USA",RAND()&lt;0.4,"India",RAND()&lt;0.4,"China",RAND()&lt;2,"Canada")</f>
        <v>USA</v>
      </c>
      <c r="G207" s="7">
        <f t="shared" ca="1" si="19"/>
        <v>0</v>
      </c>
      <c r="J207" s="2"/>
      <c r="K207" s="1"/>
      <c r="L207" s="3"/>
      <c r="M207" s="3"/>
    </row>
    <row r="208" spans="1:13" x14ac:dyDescent="0.3">
      <c r="A208" s="6">
        <v>207</v>
      </c>
      <c r="B208" s="7" t="str">
        <f t="shared" ca="1" si="15"/>
        <v>QPE-58566548</v>
      </c>
      <c r="C208" s="8">
        <f t="shared" ca="1" si="16"/>
        <v>44929</v>
      </c>
      <c r="D208" s="9">
        <f t="shared" ca="1" si="17"/>
        <v>0.79513888888888884</v>
      </c>
      <c r="E208" s="10">
        <f t="shared" ca="1" si="18"/>
        <v>57.45</v>
      </c>
      <c r="F208" s="10" t="str" cm="1">
        <f t="array" aca="1" ref="F208" ca="1">_xlfn.IFS(RAND()&lt;0.65,"USA",RAND()&lt;0.4,"India",RAND()&lt;0.4,"China",RAND()&lt;2,"Canada")</f>
        <v>USA</v>
      </c>
      <c r="G208" s="7">
        <f t="shared" ca="1" si="19"/>
        <v>0</v>
      </c>
      <c r="J208" s="2"/>
      <c r="K208" s="1"/>
      <c r="L208" s="3"/>
      <c r="M208" s="3"/>
    </row>
    <row r="209" spans="1:13" x14ac:dyDescent="0.3">
      <c r="A209" s="6">
        <v>208</v>
      </c>
      <c r="B209" s="7" t="str">
        <f t="shared" ca="1" si="15"/>
        <v>PJN-59551344</v>
      </c>
      <c r="C209" s="8">
        <f t="shared" ca="1" si="16"/>
        <v>44927</v>
      </c>
      <c r="D209" s="9">
        <f t="shared" ca="1" si="17"/>
        <v>0.65208333333333335</v>
      </c>
      <c r="E209" s="10">
        <f t="shared" ca="1" si="18"/>
        <v>36.590000000000003</v>
      </c>
      <c r="F209" s="10" t="str" cm="1">
        <f t="array" aca="1" ref="F209" ca="1">_xlfn.IFS(RAND()&lt;0.65,"USA",RAND()&lt;0.4,"India",RAND()&lt;0.4,"China",RAND()&lt;2,"Canada")</f>
        <v>USA</v>
      </c>
      <c r="G209" s="7">
        <f t="shared" ca="1" si="19"/>
        <v>0</v>
      </c>
      <c r="J209" s="2"/>
      <c r="K209" s="1"/>
      <c r="L209" s="3"/>
      <c r="M209" s="3"/>
    </row>
    <row r="210" spans="1:13" x14ac:dyDescent="0.3">
      <c r="A210" s="6">
        <v>209</v>
      </c>
      <c r="B210" s="7" t="str">
        <f t="shared" ca="1" si="15"/>
        <v>PIN-56563936</v>
      </c>
      <c r="C210" s="8">
        <f t="shared" ca="1" si="16"/>
        <v>44928</v>
      </c>
      <c r="D210" s="9">
        <f t="shared" ca="1" si="17"/>
        <v>0.54027777777777775</v>
      </c>
      <c r="E210" s="10">
        <f t="shared" ca="1" si="18"/>
        <v>93.05</v>
      </c>
      <c r="F210" s="10" t="str" cm="1">
        <f t="array" aca="1" ref="F210" ca="1">_xlfn.IFS(RAND()&lt;0.65,"USA",RAND()&lt;0.4,"India",RAND()&lt;0.4,"China",RAND()&lt;2,"Canada")</f>
        <v>USA</v>
      </c>
      <c r="G210" s="7">
        <f t="shared" ca="1" si="19"/>
        <v>0</v>
      </c>
      <c r="J210" s="2"/>
      <c r="K210" s="1"/>
      <c r="L210" s="3"/>
      <c r="M210" s="3"/>
    </row>
    <row r="211" spans="1:13" x14ac:dyDescent="0.3">
      <c r="A211" s="6">
        <v>210</v>
      </c>
      <c r="B211" s="7" t="str">
        <f t="shared" ca="1" si="15"/>
        <v>ZSC-712201-S</v>
      </c>
      <c r="C211" s="8">
        <f t="shared" ca="1" si="16"/>
        <v>44928</v>
      </c>
      <c r="D211" s="9">
        <f t="shared" ca="1" si="17"/>
        <v>0.65</v>
      </c>
      <c r="E211" s="10">
        <f t="shared" ca="1" si="18"/>
        <v>58.73</v>
      </c>
      <c r="F211" s="10" t="str" cm="1">
        <f t="array" aca="1" ref="F211" ca="1">_xlfn.IFS(RAND()&lt;0.65,"USA",RAND()&lt;0.4,"India",RAND()&lt;0.4,"China",RAND()&lt;2,"Canada")</f>
        <v>USA</v>
      </c>
      <c r="G211" s="7">
        <f t="shared" ca="1" si="19"/>
        <v>1</v>
      </c>
      <c r="J211" s="2"/>
      <c r="K211" s="1"/>
      <c r="L211" s="3"/>
      <c r="M211" s="3"/>
    </row>
    <row r="212" spans="1:13" x14ac:dyDescent="0.3">
      <c r="A212" s="6">
        <v>211</v>
      </c>
      <c r="B212" s="7" t="str">
        <f t="shared" ca="1" si="15"/>
        <v>WET-94714138</v>
      </c>
      <c r="C212" s="8">
        <f t="shared" ca="1" si="16"/>
        <v>44929</v>
      </c>
      <c r="D212" s="9">
        <f t="shared" ca="1" si="17"/>
        <v>0.37708333333333338</v>
      </c>
      <c r="E212" s="10">
        <f t="shared" ca="1" si="18"/>
        <v>75.34</v>
      </c>
      <c r="F212" s="10" t="str" cm="1">
        <f t="array" aca="1" ref="F212" ca="1">_xlfn.IFS(RAND()&lt;0.65,"USA",RAND()&lt;0.4,"India",RAND()&lt;0.4,"China",RAND()&lt;2,"Canada")</f>
        <v>India</v>
      </c>
      <c r="G212" s="7">
        <f t="shared" ca="1" si="19"/>
        <v>0</v>
      </c>
      <c r="J212" s="2"/>
      <c r="K212" s="1"/>
      <c r="L212" s="3"/>
      <c r="M212" s="3"/>
    </row>
    <row r="213" spans="1:13" x14ac:dyDescent="0.3">
      <c r="A213" s="6">
        <v>212</v>
      </c>
      <c r="B213" s="7" t="str">
        <f t="shared" ca="1" si="15"/>
        <v>RXF-795581-D</v>
      </c>
      <c r="C213" s="8">
        <f t="shared" ca="1" si="16"/>
        <v>44928</v>
      </c>
      <c r="D213" s="9">
        <f t="shared" ca="1" si="17"/>
        <v>0.75555555555555554</v>
      </c>
      <c r="E213" s="10">
        <f t="shared" ca="1" si="18"/>
        <v>83.92</v>
      </c>
      <c r="F213" s="10" t="str" cm="1">
        <f t="array" aca="1" ref="F213" ca="1">_xlfn.IFS(RAND()&lt;0.65,"USA",RAND()&lt;0.4,"India",RAND()&lt;0.4,"China",RAND()&lt;2,"Canada")</f>
        <v>India</v>
      </c>
      <c r="G213" s="7">
        <f t="shared" ca="1" si="19"/>
        <v>1</v>
      </c>
      <c r="J213" s="2"/>
      <c r="K213" s="1"/>
      <c r="L213" s="3"/>
      <c r="M213" s="3"/>
    </row>
    <row r="214" spans="1:13" x14ac:dyDescent="0.3">
      <c r="A214" s="6">
        <v>213</v>
      </c>
      <c r="B214" s="7" t="str">
        <f t="shared" ca="1" si="15"/>
        <v>GED-443794-C</v>
      </c>
      <c r="C214" s="8">
        <f t="shared" ca="1" si="16"/>
        <v>44929</v>
      </c>
      <c r="D214" s="9">
        <f t="shared" ca="1" si="17"/>
        <v>0.9194444444444444</v>
      </c>
      <c r="E214" s="10">
        <f t="shared" ca="1" si="18"/>
        <v>116.94</v>
      </c>
      <c r="F214" s="10" t="str" cm="1">
        <f t="array" aca="1" ref="F214" ca="1">_xlfn.IFS(RAND()&lt;0.65,"USA",RAND()&lt;0.4,"India",RAND()&lt;0.4,"China",RAND()&lt;2,"Canada")</f>
        <v>USA</v>
      </c>
      <c r="G214" s="7">
        <f t="shared" ca="1" si="19"/>
        <v>1</v>
      </c>
      <c r="J214" s="2"/>
      <c r="K214" s="1"/>
      <c r="L214" s="3"/>
      <c r="M214" s="3"/>
    </row>
    <row r="215" spans="1:13" x14ac:dyDescent="0.3">
      <c r="A215" s="6">
        <v>214</v>
      </c>
      <c r="B215" s="7" t="str">
        <f t="shared" ca="1" si="15"/>
        <v>LLQ-444429-K</v>
      </c>
      <c r="C215" s="8">
        <f t="shared" ca="1" si="16"/>
        <v>44929</v>
      </c>
      <c r="D215" s="9">
        <f t="shared" ca="1" si="17"/>
        <v>0.71875</v>
      </c>
      <c r="E215" s="10">
        <f t="shared" ca="1" si="18"/>
        <v>13.86</v>
      </c>
      <c r="F215" s="10" t="str" cm="1">
        <f t="array" aca="1" ref="F215" ca="1">_xlfn.IFS(RAND()&lt;0.65,"USA",RAND()&lt;0.4,"India",RAND()&lt;0.4,"China",RAND()&lt;2,"Canada")</f>
        <v>USA</v>
      </c>
      <c r="G215" s="7">
        <f t="shared" ca="1" si="19"/>
        <v>1</v>
      </c>
      <c r="J215" s="2"/>
      <c r="K215" s="1"/>
      <c r="L215" s="3"/>
      <c r="M215" s="3"/>
    </row>
    <row r="216" spans="1:13" x14ac:dyDescent="0.3">
      <c r="A216" s="6">
        <v>215</v>
      </c>
      <c r="B216" s="7" t="str">
        <f t="shared" ca="1" si="15"/>
        <v>WBB-19299192</v>
      </c>
      <c r="C216" s="8">
        <f t="shared" ca="1" si="16"/>
        <v>44928</v>
      </c>
      <c r="D216" s="9">
        <f t="shared" ca="1" si="17"/>
        <v>0.28888888888888892</v>
      </c>
      <c r="E216" s="10">
        <f t="shared" ca="1" si="18"/>
        <v>85.28</v>
      </c>
      <c r="F216" s="10" t="str" cm="1">
        <f t="array" aca="1" ref="F216" ca="1">_xlfn.IFS(RAND()&lt;0.65,"USA",RAND()&lt;0.4,"India",RAND()&lt;0.4,"China",RAND()&lt;2,"Canada")</f>
        <v>USA</v>
      </c>
      <c r="G216" s="7">
        <f t="shared" ca="1" si="19"/>
        <v>0</v>
      </c>
      <c r="J216" s="2"/>
      <c r="K216" s="1"/>
      <c r="L216" s="3"/>
      <c r="M216" s="3"/>
    </row>
    <row r="217" spans="1:13" x14ac:dyDescent="0.3">
      <c r="A217" s="6">
        <v>216</v>
      </c>
      <c r="B217" s="7" t="str">
        <f t="shared" ca="1" si="15"/>
        <v>WJF-162167-T</v>
      </c>
      <c r="C217" s="8">
        <f t="shared" ca="1" si="16"/>
        <v>44927</v>
      </c>
      <c r="D217" s="9">
        <f t="shared" ca="1" si="17"/>
        <v>0.35555555555555557</v>
      </c>
      <c r="E217" s="10">
        <f t="shared" ca="1" si="18"/>
        <v>86.27</v>
      </c>
      <c r="F217" s="10" t="str" cm="1">
        <f t="array" aca="1" ref="F217" ca="1">_xlfn.IFS(RAND()&lt;0.65,"USA",RAND()&lt;0.4,"India",RAND()&lt;0.4,"China",RAND()&lt;2,"Canada")</f>
        <v>USA</v>
      </c>
      <c r="G217" s="7">
        <f t="shared" ca="1" si="19"/>
        <v>1</v>
      </c>
      <c r="J217" s="2"/>
      <c r="K217" s="1"/>
      <c r="L217" s="3"/>
      <c r="M217" s="3"/>
    </row>
    <row r="218" spans="1:13" x14ac:dyDescent="0.3">
      <c r="A218" s="6">
        <v>217</v>
      </c>
      <c r="B218" s="7" t="str">
        <f t="shared" ca="1" si="15"/>
        <v>ZDQ-63478044</v>
      </c>
      <c r="C218" s="8">
        <f t="shared" ca="1" si="16"/>
        <v>44927</v>
      </c>
      <c r="D218" s="9">
        <f t="shared" ca="1" si="17"/>
        <v>0.4458333333333333</v>
      </c>
      <c r="E218" s="10">
        <f t="shared" ca="1" si="18"/>
        <v>80.37</v>
      </c>
      <c r="F218" s="10" t="str" cm="1">
        <f t="array" aca="1" ref="F218" ca="1">_xlfn.IFS(RAND()&lt;0.65,"USA",RAND()&lt;0.4,"India",RAND()&lt;0.4,"China",RAND()&lt;2,"Canada")</f>
        <v>USA</v>
      </c>
      <c r="G218" s="7">
        <f t="shared" ca="1" si="19"/>
        <v>0</v>
      </c>
      <c r="J218" s="2"/>
      <c r="K218" s="1"/>
      <c r="L218" s="3"/>
      <c r="M218" s="3"/>
    </row>
    <row r="219" spans="1:13" x14ac:dyDescent="0.3">
      <c r="A219" s="6">
        <v>218</v>
      </c>
      <c r="B219" s="7" t="str">
        <f t="shared" ca="1" si="15"/>
        <v>OTT-497971-F</v>
      </c>
      <c r="C219" s="8">
        <f t="shared" ca="1" si="16"/>
        <v>44929</v>
      </c>
      <c r="D219" s="9">
        <f t="shared" ca="1" si="17"/>
        <v>0.57291666666666663</v>
      </c>
      <c r="E219" s="10">
        <f t="shared" ca="1" si="18"/>
        <v>121.92</v>
      </c>
      <c r="F219" s="10" t="str" cm="1">
        <f t="array" aca="1" ref="F219" ca="1">_xlfn.IFS(RAND()&lt;0.65,"USA",RAND()&lt;0.4,"India",RAND()&lt;0.4,"China",RAND()&lt;2,"Canada")</f>
        <v>USA</v>
      </c>
      <c r="G219" s="7">
        <f t="shared" ca="1" si="19"/>
        <v>1</v>
      </c>
      <c r="J219" s="2"/>
      <c r="K219" s="1"/>
      <c r="L219" s="3"/>
      <c r="M219" s="3"/>
    </row>
    <row r="220" spans="1:13" x14ac:dyDescent="0.3">
      <c r="A220" s="6">
        <v>219</v>
      </c>
      <c r="B220" s="7" t="str">
        <f t="shared" ca="1" si="15"/>
        <v>NTQ-25943442</v>
      </c>
      <c r="C220" s="8">
        <f t="shared" ca="1" si="16"/>
        <v>44928</v>
      </c>
      <c r="D220" s="9">
        <f t="shared" ca="1" si="17"/>
        <v>0.43263888888888885</v>
      </c>
      <c r="E220" s="10">
        <f t="shared" ca="1" si="18"/>
        <v>51.87</v>
      </c>
      <c r="F220" s="10" t="str" cm="1">
        <f t="array" aca="1" ref="F220" ca="1">_xlfn.IFS(RAND()&lt;0.65,"USA",RAND()&lt;0.4,"India",RAND()&lt;0.4,"China",RAND()&lt;2,"Canada")</f>
        <v>USA</v>
      </c>
      <c r="G220" s="7">
        <f t="shared" ca="1" si="19"/>
        <v>0</v>
      </c>
      <c r="J220" s="2"/>
      <c r="K220" s="1"/>
      <c r="L220" s="3"/>
      <c r="M220" s="3"/>
    </row>
    <row r="221" spans="1:13" x14ac:dyDescent="0.3">
      <c r="A221" s="6">
        <v>220</v>
      </c>
      <c r="B221" s="7" t="str">
        <f t="shared" ca="1" si="15"/>
        <v>BPY-531538-E</v>
      </c>
      <c r="C221" s="8">
        <f t="shared" ca="1" si="16"/>
        <v>44928</v>
      </c>
      <c r="D221" s="9">
        <f t="shared" ca="1" si="17"/>
        <v>0.49791666666666662</v>
      </c>
      <c r="E221" s="10">
        <f t="shared" ca="1" si="18"/>
        <v>72.37</v>
      </c>
      <c r="F221" s="10" t="str" cm="1">
        <f t="array" aca="1" ref="F221" ca="1">_xlfn.IFS(RAND()&lt;0.65,"USA",RAND()&lt;0.4,"India",RAND()&lt;0.4,"China",RAND()&lt;2,"Canada")</f>
        <v>USA</v>
      </c>
      <c r="G221" s="7">
        <f t="shared" ca="1" si="19"/>
        <v>1</v>
      </c>
      <c r="J221" s="2"/>
      <c r="K221" s="1"/>
      <c r="L221" s="3"/>
      <c r="M221" s="3"/>
    </row>
    <row r="222" spans="1:13" x14ac:dyDescent="0.3">
      <c r="A222" s="6">
        <v>221</v>
      </c>
      <c r="B222" s="7" t="str">
        <f t="shared" ca="1" si="15"/>
        <v>YFX-715077-V</v>
      </c>
      <c r="C222" s="8">
        <f t="shared" ca="1" si="16"/>
        <v>44928</v>
      </c>
      <c r="D222" s="9">
        <f t="shared" ca="1" si="17"/>
        <v>0.39930555555555558</v>
      </c>
      <c r="E222" s="10">
        <f t="shared" ca="1" si="18"/>
        <v>52.78</v>
      </c>
      <c r="F222" s="10" t="str" cm="1">
        <f t="array" aca="1" ref="F222" ca="1">_xlfn.IFS(RAND()&lt;0.65,"USA",RAND()&lt;0.4,"India",RAND()&lt;0.4,"China",RAND()&lt;2,"Canada")</f>
        <v>China</v>
      </c>
      <c r="G222" s="7">
        <f t="shared" ca="1" si="19"/>
        <v>1</v>
      </c>
      <c r="J222" s="2"/>
      <c r="K222" s="1"/>
      <c r="L222" s="3"/>
      <c r="M222" s="3"/>
    </row>
    <row r="223" spans="1:13" x14ac:dyDescent="0.3">
      <c r="A223" s="6">
        <v>222</v>
      </c>
      <c r="B223" s="7" t="str">
        <f t="shared" ca="1" si="15"/>
        <v>KXR-47492747</v>
      </c>
      <c r="C223" s="8">
        <f t="shared" ca="1" si="16"/>
        <v>44927</v>
      </c>
      <c r="D223" s="9">
        <f t="shared" ca="1" si="17"/>
        <v>0.54166666666666663</v>
      </c>
      <c r="E223" s="10">
        <f t="shared" ca="1" si="18"/>
        <v>57.41</v>
      </c>
      <c r="F223" s="10" t="str" cm="1">
        <f t="array" aca="1" ref="F223" ca="1">_xlfn.IFS(RAND()&lt;0.65,"USA",RAND()&lt;0.4,"India",RAND()&lt;0.4,"China",RAND()&lt;2,"Canada")</f>
        <v>USA</v>
      </c>
      <c r="G223" s="7">
        <f t="shared" ca="1" si="19"/>
        <v>0</v>
      </c>
      <c r="J223" s="2"/>
      <c r="K223" s="1"/>
      <c r="L223" s="3"/>
      <c r="M223" s="3"/>
    </row>
    <row r="224" spans="1:13" x14ac:dyDescent="0.3">
      <c r="A224" s="6">
        <v>223</v>
      </c>
      <c r="B224" s="7" t="str">
        <f t="shared" ca="1" si="15"/>
        <v>APK-45798296</v>
      </c>
      <c r="C224" s="8">
        <f t="shared" ca="1" si="16"/>
        <v>44929</v>
      </c>
      <c r="D224" s="9">
        <f t="shared" ca="1" si="17"/>
        <v>0.54166666666666663</v>
      </c>
      <c r="E224" s="10">
        <f t="shared" ca="1" si="18"/>
        <v>50.52</v>
      </c>
      <c r="F224" s="10" t="str" cm="1">
        <f t="array" aca="1" ref="F224" ca="1">_xlfn.IFS(RAND()&lt;0.65,"USA",RAND()&lt;0.4,"India",RAND()&lt;0.4,"China",RAND()&lt;2,"Canada")</f>
        <v>USA</v>
      </c>
      <c r="G224" s="7">
        <f t="shared" ca="1" si="19"/>
        <v>0</v>
      </c>
      <c r="J224" s="2"/>
      <c r="K224" s="1"/>
      <c r="L224" s="3"/>
      <c r="M224" s="3"/>
    </row>
    <row r="225" spans="1:13" x14ac:dyDescent="0.3">
      <c r="A225" s="6">
        <v>224</v>
      </c>
      <c r="B225" s="7" t="str">
        <f t="shared" ca="1" si="15"/>
        <v>UDI-36538512</v>
      </c>
      <c r="C225" s="8">
        <f t="shared" ca="1" si="16"/>
        <v>44927</v>
      </c>
      <c r="D225" s="9">
        <f t="shared" ca="1" si="17"/>
        <v>0.55625000000000002</v>
      </c>
      <c r="E225" s="10">
        <f t="shared" ca="1" si="18"/>
        <v>92.95</v>
      </c>
      <c r="F225" s="10" t="str" cm="1">
        <f t="array" aca="1" ref="F225" ca="1">_xlfn.IFS(RAND()&lt;0.65,"USA",RAND()&lt;0.4,"India",RAND()&lt;0.4,"China",RAND()&lt;2,"Canada")</f>
        <v>Canada</v>
      </c>
      <c r="G225" s="7">
        <f t="shared" ca="1" si="19"/>
        <v>0</v>
      </c>
      <c r="J225" s="2"/>
      <c r="K225" s="1"/>
      <c r="L225" s="3"/>
      <c r="M225" s="3"/>
    </row>
    <row r="226" spans="1:13" x14ac:dyDescent="0.3">
      <c r="A226" s="6">
        <v>225</v>
      </c>
      <c r="B226" s="7" t="str">
        <f t="shared" ca="1" si="15"/>
        <v>XST-971618-P</v>
      </c>
      <c r="C226" s="8">
        <f t="shared" ca="1" si="16"/>
        <v>44928</v>
      </c>
      <c r="D226" s="9">
        <f t="shared" ca="1" si="17"/>
        <v>0.5229166666666667</v>
      </c>
      <c r="E226" s="10">
        <f t="shared" ca="1" si="18"/>
        <v>113.2</v>
      </c>
      <c r="F226" s="10" t="str" cm="1">
        <f t="array" aca="1" ref="F226" ca="1">_xlfn.IFS(RAND()&lt;0.65,"USA",RAND()&lt;0.4,"India",RAND()&lt;0.4,"China",RAND()&lt;2,"Canada")</f>
        <v>Canada</v>
      </c>
      <c r="G226" s="7">
        <f t="shared" ca="1" si="19"/>
        <v>1</v>
      </c>
      <c r="J226" s="2"/>
      <c r="K226" s="1"/>
      <c r="L226" s="3"/>
      <c r="M226" s="3"/>
    </row>
    <row r="227" spans="1:13" x14ac:dyDescent="0.3">
      <c r="A227" s="6">
        <v>226</v>
      </c>
      <c r="B227" s="7" t="str">
        <f t="shared" ca="1" si="15"/>
        <v>NIN-72109410</v>
      </c>
      <c r="C227" s="8">
        <f t="shared" ca="1" si="16"/>
        <v>44927</v>
      </c>
      <c r="D227" s="9">
        <f t="shared" ca="1" si="17"/>
        <v>0.76111111111111107</v>
      </c>
      <c r="E227" s="10">
        <f t="shared" ca="1" si="18"/>
        <v>47.49</v>
      </c>
      <c r="F227" s="10" t="str" cm="1">
        <f t="array" aca="1" ref="F227" ca="1">_xlfn.IFS(RAND()&lt;0.65,"USA",RAND()&lt;0.4,"India",RAND()&lt;0.4,"China",RAND()&lt;2,"Canada")</f>
        <v>Canada</v>
      </c>
      <c r="G227" s="7">
        <f t="shared" ca="1" si="19"/>
        <v>0</v>
      </c>
      <c r="J227" s="2"/>
      <c r="K227" s="1"/>
      <c r="L227" s="3"/>
      <c r="M227" s="3"/>
    </row>
    <row r="228" spans="1:13" x14ac:dyDescent="0.3">
      <c r="A228" s="6">
        <v>227</v>
      </c>
      <c r="B228" s="7" t="str">
        <f t="shared" ca="1" si="15"/>
        <v>JMG-27723063</v>
      </c>
      <c r="C228" s="8">
        <f t="shared" ca="1" si="16"/>
        <v>44929</v>
      </c>
      <c r="D228" s="9">
        <f t="shared" ca="1" si="17"/>
        <v>0.77013888888888893</v>
      </c>
      <c r="E228" s="10">
        <f t="shared" ca="1" si="18"/>
        <v>81.349999999999994</v>
      </c>
      <c r="F228" s="10" t="str" cm="1">
        <f t="array" aca="1" ref="F228" ca="1">_xlfn.IFS(RAND()&lt;0.65,"USA",RAND()&lt;0.4,"India",RAND()&lt;0.4,"China",RAND()&lt;2,"Canada")</f>
        <v>USA</v>
      </c>
      <c r="G228" s="7">
        <f t="shared" ca="1" si="19"/>
        <v>0</v>
      </c>
      <c r="J228" s="2"/>
      <c r="K228" s="1"/>
      <c r="L228" s="3"/>
      <c r="M228" s="3"/>
    </row>
    <row r="229" spans="1:13" x14ac:dyDescent="0.3">
      <c r="A229" s="6">
        <v>228</v>
      </c>
      <c r="B229" s="7" t="str">
        <f t="shared" ca="1" si="15"/>
        <v>PDP-76963474</v>
      </c>
      <c r="C229" s="8">
        <f t="shared" ca="1" si="16"/>
        <v>44928</v>
      </c>
      <c r="D229" s="9">
        <f t="shared" ca="1" si="17"/>
        <v>0.83333333333333337</v>
      </c>
      <c r="E229" s="10">
        <f t="shared" ca="1" si="18"/>
        <v>109.55</v>
      </c>
      <c r="F229" s="10" t="str" cm="1">
        <f t="array" aca="1" ref="F229" ca="1">_xlfn.IFS(RAND()&lt;0.65,"USA",RAND()&lt;0.4,"India",RAND()&lt;0.4,"China",RAND()&lt;2,"Canada")</f>
        <v>USA</v>
      </c>
      <c r="G229" s="7">
        <f t="shared" ca="1" si="19"/>
        <v>0</v>
      </c>
      <c r="J229" s="2"/>
      <c r="K229" s="1"/>
      <c r="L229" s="3"/>
      <c r="M229" s="3"/>
    </row>
    <row r="230" spans="1:13" x14ac:dyDescent="0.3">
      <c r="A230" s="6">
        <v>229</v>
      </c>
      <c r="B230" s="7" t="str">
        <f t="shared" ca="1" si="15"/>
        <v>NXE-797174-L</v>
      </c>
      <c r="C230" s="8">
        <f t="shared" ca="1" si="16"/>
        <v>44928</v>
      </c>
      <c r="D230" s="9">
        <f t="shared" ca="1" si="17"/>
        <v>0.49236111111111108</v>
      </c>
      <c r="E230" s="10">
        <f t="shared" ca="1" si="18"/>
        <v>51.62</v>
      </c>
      <c r="F230" s="10" t="str" cm="1">
        <f t="array" aca="1" ref="F230" ca="1">_xlfn.IFS(RAND()&lt;0.65,"USA",RAND()&lt;0.4,"India",RAND()&lt;0.4,"China",RAND()&lt;2,"Canada")</f>
        <v>India</v>
      </c>
      <c r="G230" s="7">
        <f t="shared" ca="1" si="19"/>
        <v>1</v>
      </c>
      <c r="J230" s="2"/>
      <c r="K230" s="1"/>
      <c r="L230" s="3"/>
      <c r="M230" s="3"/>
    </row>
    <row r="231" spans="1:13" x14ac:dyDescent="0.3">
      <c r="A231" s="6">
        <v>230</v>
      </c>
      <c r="B231" s="7" t="str">
        <f t="shared" ca="1" si="15"/>
        <v>DJR-58897590</v>
      </c>
      <c r="C231" s="8">
        <f t="shared" ca="1" si="16"/>
        <v>44929</v>
      </c>
      <c r="D231" s="9">
        <f t="shared" ca="1" si="17"/>
        <v>0.58194444444444449</v>
      </c>
      <c r="E231" s="10">
        <f t="shared" ca="1" si="18"/>
        <v>129.61000000000001</v>
      </c>
      <c r="F231" s="10" t="str" cm="1">
        <f t="array" aca="1" ref="F231" ca="1">_xlfn.IFS(RAND()&lt;0.65,"USA",RAND()&lt;0.4,"India",RAND()&lt;0.4,"China",RAND()&lt;2,"Canada")</f>
        <v>USA</v>
      </c>
      <c r="G231" s="7">
        <f t="shared" ca="1" si="19"/>
        <v>0</v>
      </c>
      <c r="J231" s="2"/>
      <c r="K231" s="1"/>
      <c r="L231" s="3"/>
      <c r="M231" s="3"/>
    </row>
    <row r="232" spans="1:13" x14ac:dyDescent="0.3">
      <c r="A232" s="6">
        <v>231</v>
      </c>
      <c r="B232" s="7" t="str">
        <f t="shared" ca="1" si="15"/>
        <v>ICM-57385923</v>
      </c>
      <c r="C232" s="8">
        <f t="shared" ca="1" si="16"/>
        <v>44928</v>
      </c>
      <c r="D232" s="9">
        <f t="shared" ca="1" si="17"/>
        <v>0.50555555555555554</v>
      </c>
      <c r="E232" s="10">
        <f t="shared" ca="1" si="18"/>
        <v>92.43</v>
      </c>
      <c r="F232" s="10" t="str" cm="1">
        <f t="array" aca="1" ref="F232" ca="1">_xlfn.IFS(RAND()&lt;0.65,"USA",RAND()&lt;0.4,"India",RAND()&lt;0.4,"China",RAND()&lt;2,"Canada")</f>
        <v>USA</v>
      </c>
      <c r="G232" s="7">
        <f t="shared" ca="1" si="19"/>
        <v>0</v>
      </c>
      <c r="J232" s="2"/>
      <c r="K232" s="1"/>
      <c r="L232" s="3"/>
      <c r="M232" s="3"/>
    </row>
    <row r="233" spans="1:13" x14ac:dyDescent="0.3">
      <c r="A233" s="6">
        <v>232</v>
      </c>
      <c r="B233" s="7" t="str">
        <f t="shared" ca="1" si="15"/>
        <v>ENM-38087465</v>
      </c>
      <c r="C233" s="8">
        <f t="shared" ca="1" si="16"/>
        <v>44927</v>
      </c>
      <c r="D233" s="9">
        <f t="shared" ca="1" si="17"/>
        <v>0.54097222222222219</v>
      </c>
      <c r="E233" s="10">
        <f t="shared" ca="1" si="18"/>
        <v>71.56</v>
      </c>
      <c r="F233" s="10" t="str" cm="1">
        <f t="array" aca="1" ref="F233" ca="1">_xlfn.IFS(RAND()&lt;0.65,"USA",RAND()&lt;0.4,"India",RAND()&lt;0.4,"China",RAND()&lt;2,"Canada")</f>
        <v>USA</v>
      </c>
      <c r="G233" s="7">
        <f t="shared" ca="1" si="19"/>
        <v>0</v>
      </c>
      <c r="J233" s="2"/>
      <c r="K233" s="1"/>
      <c r="L233" s="3"/>
      <c r="M233" s="3"/>
    </row>
    <row r="234" spans="1:13" x14ac:dyDescent="0.3">
      <c r="A234" s="6">
        <v>233</v>
      </c>
      <c r="B234" s="7" t="str">
        <f t="shared" ca="1" si="15"/>
        <v>LNL-95126352</v>
      </c>
      <c r="C234" s="8">
        <f t="shared" ca="1" si="16"/>
        <v>44928</v>
      </c>
      <c r="D234" s="9">
        <f t="shared" ca="1" si="17"/>
        <v>0.60833333333333328</v>
      </c>
      <c r="E234" s="10">
        <f t="shared" ca="1" si="18"/>
        <v>41.17</v>
      </c>
      <c r="F234" s="10" t="str" cm="1">
        <f t="array" aca="1" ref="F234" ca="1">_xlfn.IFS(RAND()&lt;0.65,"USA",RAND()&lt;0.4,"India",RAND()&lt;0.4,"China",RAND()&lt;2,"Canada")</f>
        <v>USA</v>
      </c>
      <c r="G234" s="7">
        <f t="shared" ca="1" si="19"/>
        <v>0</v>
      </c>
      <c r="J234" s="2"/>
      <c r="K234" s="1"/>
      <c r="L234" s="3"/>
      <c r="M234" s="3"/>
    </row>
    <row r="235" spans="1:13" x14ac:dyDescent="0.3">
      <c r="A235" s="6">
        <v>234</v>
      </c>
      <c r="B235" s="7" t="str">
        <f t="shared" ca="1" si="15"/>
        <v>XHM-73961207</v>
      </c>
      <c r="C235" s="8">
        <f t="shared" ca="1" si="16"/>
        <v>44929</v>
      </c>
      <c r="D235" s="9">
        <f t="shared" ca="1" si="17"/>
        <v>0.64236111111111105</v>
      </c>
      <c r="E235" s="10">
        <f t="shared" ca="1" si="18"/>
        <v>57.88</v>
      </c>
      <c r="F235" s="10" t="str" cm="1">
        <f t="array" aca="1" ref="F235" ca="1">_xlfn.IFS(RAND()&lt;0.65,"USA",RAND()&lt;0.4,"India",RAND()&lt;0.4,"China",RAND()&lt;2,"Canada")</f>
        <v>USA</v>
      </c>
      <c r="G235" s="7">
        <f t="shared" ca="1" si="19"/>
        <v>0</v>
      </c>
      <c r="J235" s="2"/>
      <c r="K235" s="1"/>
      <c r="L235" s="3"/>
      <c r="M235" s="3"/>
    </row>
    <row r="236" spans="1:13" x14ac:dyDescent="0.3">
      <c r="A236" s="6">
        <v>235</v>
      </c>
      <c r="B236" s="7" t="str">
        <f t="shared" ca="1" si="15"/>
        <v>XHS-75131405</v>
      </c>
      <c r="C236" s="8">
        <f t="shared" ca="1" si="16"/>
        <v>44927</v>
      </c>
      <c r="D236" s="9">
        <f t="shared" ca="1" si="17"/>
        <v>0.80694444444444446</v>
      </c>
      <c r="E236" s="10">
        <f t="shared" ca="1" si="18"/>
        <v>53.71</v>
      </c>
      <c r="F236" s="10" t="str" cm="1">
        <f t="array" aca="1" ref="F236" ca="1">_xlfn.IFS(RAND()&lt;0.65,"USA",RAND()&lt;0.4,"India",RAND()&lt;0.4,"China",RAND()&lt;2,"Canada")</f>
        <v>Canada</v>
      </c>
      <c r="G236" s="7">
        <f t="shared" ca="1" si="19"/>
        <v>0</v>
      </c>
      <c r="J236" s="2"/>
      <c r="K236" s="1"/>
      <c r="L236" s="3"/>
      <c r="M236" s="3"/>
    </row>
    <row r="237" spans="1:13" x14ac:dyDescent="0.3">
      <c r="A237" s="6">
        <v>236</v>
      </c>
      <c r="B237" s="7" t="str">
        <f t="shared" ca="1" si="15"/>
        <v>IXC-66164488</v>
      </c>
      <c r="C237" s="8">
        <f t="shared" ca="1" si="16"/>
        <v>44927</v>
      </c>
      <c r="D237" s="9">
        <f t="shared" ca="1" si="17"/>
        <v>0.73888888888888893</v>
      </c>
      <c r="E237" s="10">
        <f t="shared" ca="1" si="18"/>
        <v>79.17</v>
      </c>
      <c r="F237" s="10" t="str" cm="1">
        <f t="array" aca="1" ref="F237" ca="1">_xlfn.IFS(RAND()&lt;0.65,"USA",RAND()&lt;0.4,"India",RAND()&lt;0.4,"China",RAND()&lt;2,"Canada")</f>
        <v>Canada</v>
      </c>
      <c r="G237" s="7">
        <f t="shared" ca="1" si="19"/>
        <v>0</v>
      </c>
      <c r="J237" s="2"/>
      <c r="K237" s="1"/>
      <c r="L237" s="3"/>
      <c r="M237" s="3"/>
    </row>
    <row r="238" spans="1:13" x14ac:dyDescent="0.3">
      <c r="A238" s="6">
        <v>237</v>
      </c>
      <c r="B238" s="7" t="str">
        <f t="shared" ca="1" si="15"/>
        <v>KZE-49900681</v>
      </c>
      <c r="C238" s="8">
        <f t="shared" ca="1" si="16"/>
        <v>44929</v>
      </c>
      <c r="D238" s="9">
        <f t="shared" ca="1" si="17"/>
        <v>0.78263888888888899</v>
      </c>
      <c r="E238" s="10">
        <f t="shared" ca="1" si="18"/>
        <v>75.36</v>
      </c>
      <c r="F238" s="10" t="str" cm="1">
        <f t="array" aca="1" ref="F238" ca="1">_xlfn.IFS(RAND()&lt;0.65,"USA",RAND()&lt;0.4,"India",RAND()&lt;0.4,"China",RAND()&lt;2,"Canada")</f>
        <v>Canada</v>
      </c>
      <c r="G238" s="7">
        <f t="shared" ca="1" si="19"/>
        <v>0</v>
      </c>
      <c r="J238" s="2"/>
      <c r="K238" s="1"/>
      <c r="L238" s="3"/>
      <c r="M238" s="3"/>
    </row>
    <row r="239" spans="1:13" x14ac:dyDescent="0.3">
      <c r="A239" s="6">
        <v>238</v>
      </c>
      <c r="B239" s="7" t="str">
        <f t="shared" ca="1" si="15"/>
        <v>MNE-141054-E</v>
      </c>
      <c r="C239" s="8">
        <f t="shared" ca="1" si="16"/>
        <v>44929</v>
      </c>
      <c r="D239" s="9">
        <f t="shared" ca="1" si="17"/>
        <v>0.22013888888888888</v>
      </c>
      <c r="E239" s="10">
        <f t="shared" ca="1" si="18"/>
        <v>44.06</v>
      </c>
      <c r="F239" s="10" t="str" cm="1">
        <f t="array" aca="1" ref="F239" ca="1">_xlfn.IFS(RAND()&lt;0.65,"USA",RAND()&lt;0.4,"India",RAND()&lt;0.4,"China",RAND()&lt;2,"Canada")</f>
        <v>USA</v>
      </c>
      <c r="G239" s="7">
        <f t="shared" ca="1" si="19"/>
        <v>1</v>
      </c>
      <c r="J239" s="2"/>
      <c r="K239" s="1"/>
      <c r="L239" s="3"/>
      <c r="M239" s="3"/>
    </row>
    <row r="240" spans="1:13" x14ac:dyDescent="0.3">
      <c r="A240" s="6">
        <v>239</v>
      </c>
      <c r="B240" s="7" t="str">
        <f t="shared" ca="1" si="15"/>
        <v>KZE-96523245</v>
      </c>
      <c r="C240" s="8">
        <f t="shared" ca="1" si="16"/>
        <v>44928</v>
      </c>
      <c r="D240" s="9">
        <f t="shared" ca="1" si="17"/>
        <v>0.45347222222222222</v>
      </c>
      <c r="E240" s="10">
        <f t="shared" ca="1" si="18"/>
        <v>30.67</v>
      </c>
      <c r="F240" s="10" t="str" cm="1">
        <f t="array" aca="1" ref="F240" ca="1">_xlfn.IFS(RAND()&lt;0.65,"USA",RAND()&lt;0.4,"India",RAND()&lt;0.4,"China",RAND()&lt;2,"Canada")</f>
        <v>USA</v>
      </c>
      <c r="G240" s="7">
        <f t="shared" ca="1" si="19"/>
        <v>0</v>
      </c>
      <c r="J240" s="2"/>
      <c r="K240" s="1"/>
      <c r="L240" s="3"/>
      <c r="M240" s="3"/>
    </row>
    <row r="241" spans="1:13" x14ac:dyDescent="0.3">
      <c r="A241" s="6">
        <v>240</v>
      </c>
      <c r="B241" s="7" t="str">
        <f t="shared" ca="1" si="15"/>
        <v>CWB-66706379</v>
      </c>
      <c r="C241" s="8">
        <f t="shared" ca="1" si="16"/>
        <v>44929</v>
      </c>
      <c r="D241" s="9">
        <f t="shared" ca="1" si="17"/>
        <v>0.5</v>
      </c>
      <c r="E241" s="10">
        <f t="shared" ca="1" si="18"/>
        <v>50.52</v>
      </c>
      <c r="F241" s="10" t="str" cm="1">
        <f t="array" aca="1" ref="F241" ca="1">_xlfn.IFS(RAND()&lt;0.65,"USA",RAND()&lt;0.4,"India",RAND()&lt;0.4,"China",RAND()&lt;2,"Canada")</f>
        <v>USA</v>
      </c>
      <c r="G241" s="7">
        <f t="shared" ca="1" si="19"/>
        <v>0</v>
      </c>
      <c r="J241" s="2"/>
      <c r="K241" s="1"/>
      <c r="L241" s="3"/>
      <c r="M241" s="3"/>
    </row>
    <row r="242" spans="1:13" x14ac:dyDescent="0.3">
      <c r="A242" s="6">
        <v>241</v>
      </c>
      <c r="B242" s="7" t="str">
        <f t="shared" ca="1" si="15"/>
        <v>ZFU-78503758</v>
      </c>
      <c r="C242" s="8">
        <f t="shared" ca="1" si="16"/>
        <v>44928</v>
      </c>
      <c r="D242" s="9">
        <f t="shared" ca="1" si="17"/>
        <v>0.71736111111111101</v>
      </c>
      <c r="E242" s="10">
        <f t="shared" ca="1" si="18"/>
        <v>84.45</v>
      </c>
      <c r="F242" s="10" t="str" cm="1">
        <f t="array" aca="1" ref="F242" ca="1">_xlfn.IFS(RAND()&lt;0.65,"USA",RAND()&lt;0.4,"India",RAND()&lt;0.4,"China",RAND()&lt;2,"Canada")</f>
        <v>USA</v>
      </c>
      <c r="G242" s="7">
        <f t="shared" ca="1" si="19"/>
        <v>0</v>
      </c>
      <c r="J242" s="2"/>
      <c r="K242" s="1"/>
      <c r="L242" s="3"/>
      <c r="M242" s="3"/>
    </row>
    <row r="243" spans="1:13" x14ac:dyDescent="0.3">
      <c r="A243" s="6">
        <v>242</v>
      </c>
      <c r="B243" s="7" t="str">
        <f t="shared" ca="1" si="15"/>
        <v>XBC-25259828</v>
      </c>
      <c r="C243" s="8">
        <f t="shared" ca="1" si="16"/>
        <v>44929</v>
      </c>
      <c r="D243" s="9">
        <f t="shared" ca="1" si="17"/>
        <v>0.62083333333333335</v>
      </c>
      <c r="E243" s="10">
        <f t="shared" ca="1" si="18"/>
        <v>52.95</v>
      </c>
      <c r="F243" s="10" t="str" cm="1">
        <f t="array" aca="1" ref="F243" ca="1">_xlfn.IFS(RAND()&lt;0.65,"USA",RAND()&lt;0.4,"India",RAND()&lt;0.4,"China",RAND()&lt;2,"Canada")</f>
        <v>USA</v>
      </c>
      <c r="G243" s="7">
        <f t="shared" ca="1" si="19"/>
        <v>0</v>
      </c>
      <c r="J243" s="2"/>
      <c r="K243" s="1"/>
      <c r="L243" s="3"/>
      <c r="M243" s="3"/>
    </row>
    <row r="244" spans="1:13" x14ac:dyDescent="0.3">
      <c r="A244" s="6">
        <v>243</v>
      </c>
      <c r="B244" s="7" t="str">
        <f t="shared" ca="1" si="15"/>
        <v>ASO-67077806</v>
      </c>
      <c r="C244" s="8">
        <f t="shared" ca="1" si="16"/>
        <v>44928</v>
      </c>
      <c r="D244" s="9">
        <f t="shared" ca="1" si="17"/>
        <v>0.33402777777777781</v>
      </c>
      <c r="E244" s="10">
        <f t="shared" ca="1" si="18"/>
        <v>40.47</v>
      </c>
      <c r="F244" s="10" t="str" cm="1">
        <f t="array" aca="1" ref="F244" ca="1">_xlfn.IFS(RAND()&lt;0.65,"USA",RAND()&lt;0.4,"India",RAND()&lt;0.4,"China",RAND()&lt;2,"Canada")</f>
        <v>USA</v>
      </c>
      <c r="G244" s="7">
        <f t="shared" ca="1" si="19"/>
        <v>0</v>
      </c>
      <c r="J244" s="2"/>
      <c r="K244" s="1"/>
      <c r="L244" s="3"/>
      <c r="M244" s="3"/>
    </row>
    <row r="245" spans="1:13" x14ac:dyDescent="0.3">
      <c r="A245" s="6">
        <v>244</v>
      </c>
      <c r="B245" s="7" t="str">
        <f t="shared" ca="1" si="15"/>
        <v>PFP-761692-S</v>
      </c>
      <c r="C245" s="8">
        <f t="shared" ca="1" si="16"/>
        <v>44929</v>
      </c>
      <c r="D245" s="9">
        <f t="shared" ca="1" si="17"/>
        <v>0.62569444444444444</v>
      </c>
      <c r="E245" s="10">
        <f t="shared" ca="1" si="18"/>
        <v>59.43</v>
      </c>
      <c r="F245" s="10" t="str" cm="1">
        <f t="array" aca="1" ref="F245" ca="1">_xlfn.IFS(RAND()&lt;0.65,"USA",RAND()&lt;0.4,"India",RAND()&lt;0.4,"China",RAND()&lt;2,"Canada")</f>
        <v>Canada</v>
      </c>
      <c r="G245" s="7">
        <f t="shared" ca="1" si="19"/>
        <v>1</v>
      </c>
      <c r="J245" s="2"/>
      <c r="K245" s="1"/>
      <c r="L245" s="3"/>
      <c r="M245" s="3"/>
    </row>
    <row r="246" spans="1:13" x14ac:dyDescent="0.3">
      <c r="A246" s="6">
        <v>245</v>
      </c>
      <c r="B246" s="7" t="str">
        <f t="shared" ca="1" si="15"/>
        <v>TJE-956073-I</v>
      </c>
      <c r="C246" s="8">
        <f t="shared" ca="1" si="16"/>
        <v>44928</v>
      </c>
      <c r="D246" s="9">
        <f t="shared" ca="1" si="17"/>
        <v>0.5756944444444444</v>
      </c>
      <c r="E246" s="10">
        <f t="shared" ca="1" si="18"/>
        <v>66.709999999999994</v>
      </c>
      <c r="F246" s="10" t="str" cm="1">
        <f t="array" aca="1" ref="F246" ca="1">_xlfn.IFS(RAND()&lt;0.65,"USA",RAND()&lt;0.4,"India",RAND()&lt;0.4,"China",RAND()&lt;2,"Canada")</f>
        <v>USA</v>
      </c>
      <c r="G246" s="7">
        <f t="shared" ca="1" si="19"/>
        <v>1</v>
      </c>
      <c r="J246" s="2"/>
      <c r="K246" s="1"/>
      <c r="L246" s="3"/>
      <c r="M246" s="3"/>
    </row>
    <row r="247" spans="1:13" x14ac:dyDescent="0.3">
      <c r="A247" s="6">
        <v>246</v>
      </c>
      <c r="B247" s="7" t="str">
        <f t="shared" ca="1" si="15"/>
        <v>BGG-94677199</v>
      </c>
      <c r="C247" s="8">
        <f t="shared" ca="1" si="16"/>
        <v>44927</v>
      </c>
      <c r="D247" s="9">
        <f t="shared" ca="1" si="17"/>
        <v>0.68263888888888891</v>
      </c>
      <c r="E247" s="10">
        <f t="shared" ca="1" si="18"/>
        <v>64.91</v>
      </c>
      <c r="F247" s="10" t="str" cm="1">
        <f t="array" aca="1" ref="F247" ca="1">_xlfn.IFS(RAND()&lt;0.65,"USA",RAND()&lt;0.4,"India",RAND()&lt;0.4,"China",RAND()&lt;2,"Canada")</f>
        <v>India</v>
      </c>
      <c r="G247" s="7">
        <f t="shared" ca="1" si="19"/>
        <v>0</v>
      </c>
      <c r="J247" s="2"/>
      <c r="K247" s="1"/>
      <c r="L247" s="3"/>
      <c r="M247" s="3"/>
    </row>
    <row r="248" spans="1:13" x14ac:dyDescent="0.3">
      <c r="A248" s="6">
        <v>247</v>
      </c>
      <c r="B248" s="7" t="str">
        <f t="shared" ca="1" si="15"/>
        <v>GCI-62064195</v>
      </c>
      <c r="C248" s="8">
        <f t="shared" ca="1" si="16"/>
        <v>44928</v>
      </c>
      <c r="D248" s="9">
        <f t="shared" ca="1" si="17"/>
        <v>0.2388888888888889</v>
      </c>
      <c r="E248" s="10">
        <f t="shared" ca="1" si="18"/>
        <v>40.78</v>
      </c>
      <c r="F248" s="10" t="str" cm="1">
        <f t="array" aca="1" ref="F248" ca="1">_xlfn.IFS(RAND()&lt;0.65,"USA",RAND()&lt;0.4,"India",RAND()&lt;0.4,"China",RAND()&lt;2,"Canada")</f>
        <v>USA</v>
      </c>
      <c r="G248" s="7">
        <f t="shared" ca="1" si="19"/>
        <v>0</v>
      </c>
      <c r="J248" s="2"/>
      <c r="K248" s="1"/>
      <c r="L248" s="3"/>
      <c r="M248" s="3"/>
    </row>
    <row r="249" spans="1:13" x14ac:dyDescent="0.3">
      <c r="A249" s="6">
        <v>248</v>
      </c>
      <c r="B249" s="7" t="str">
        <f t="shared" ca="1" si="15"/>
        <v>PZR-71709130</v>
      </c>
      <c r="C249" s="8">
        <f t="shared" ca="1" si="16"/>
        <v>44927</v>
      </c>
      <c r="D249" s="9">
        <f t="shared" ca="1" si="17"/>
        <v>0.52777777777777779</v>
      </c>
      <c r="E249" s="10">
        <f t="shared" ca="1" si="18"/>
        <v>96.47</v>
      </c>
      <c r="F249" s="10" t="str" cm="1">
        <f t="array" aca="1" ref="F249" ca="1">_xlfn.IFS(RAND()&lt;0.65,"USA",RAND()&lt;0.4,"India",RAND()&lt;0.4,"China",RAND()&lt;2,"Canada")</f>
        <v>USA</v>
      </c>
      <c r="G249" s="7">
        <f t="shared" ca="1" si="19"/>
        <v>0</v>
      </c>
      <c r="J249" s="2"/>
      <c r="K249" s="1"/>
      <c r="L249" s="3"/>
      <c r="M249" s="3"/>
    </row>
    <row r="250" spans="1:13" x14ac:dyDescent="0.3">
      <c r="A250" s="6">
        <v>249</v>
      </c>
      <c r="B250" s="7" t="str">
        <f t="shared" ca="1" si="15"/>
        <v>LZG-729309-I</v>
      </c>
      <c r="C250" s="8">
        <f t="shared" ca="1" si="16"/>
        <v>44929</v>
      </c>
      <c r="D250" s="9">
        <f t="shared" ca="1" si="17"/>
        <v>0.53402777777777777</v>
      </c>
      <c r="E250" s="10">
        <f t="shared" ca="1" si="18"/>
        <v>44.48</v>
      </c>
      <c r="F250" s="10" t="str" cm="1">
        <f t="array" aca="1" ref="F250" ca="1">_xlfn.IFS(RAND()&lt;0.65,"USA",RAND()&lt;0.4,"India",RAND()&lt;0.4,"China",RAND()&lt;2,"Canada")</f>
        <v>USA</v>
      </c>
      <c r="G250" s="7">
        <f t="shared" ca="1" si="19"/>
        <v>1</v>
      </c>
      <c r="J250" s="2"/>
      <c r="K250" s="1"/>
      <c r="L250" s="3"/>
      <c r="M250" s="3"/>
    </row>
    <row r="251" spans="1:13" x14ac:dyDescent="0.3">
      <c r="A251" s="6">
        <v>250</v>
      </c>
      <c r="B251" s="7" t="str">
        <f t="shared" ca="1" si="15"/>
        <v>AIL-226868-X</v>
      </c>
      <c r="C251" s="8">
        <f t="shared" ca="1" si="16"/>
        <v>44929</v>
      </c>
      <c r="D251" s="9">
        <f t="shared" ca="1" si="17"/>
        <v>0.35555555555555557</v>
      </c>
      <c r="E251" s="10">
        <f t="shared" ca="1" si="18"/>
        <v>63.6</v>
      </c>
      <c r="F251" s="10" t="str" cm="1">
        <f t="array" aca="1" ref="F251" ca="1">_xlfn.IFS(RAND()&lt;0.65,"USA",RAND()&lt;0.4,"India",RAND()&lt;0.4,"China",RAND()&lt;2,"Canada")</f>
        <v>USA</v>
      </c>
      <c r="G251" s="7">
        <f t="shared" ca="1" si="19"/>
        <v>1</v>
      </c>
      <c r="J251" s="2"/>
      <c r="K251" s="1"/>
      <c r="L251" s="3"/>
      <c r="M251" s="3"/>
    </row>
    <row r="252" spans="1:13" x14ac:dyDescent="0.3">
      <c r="A252" s="6">
        <v>251</v>
      </c>
      <c r="B252" s="7" t="str">
        <f t="shared" ca="1" si="15"/>
        <v>QPU-37748092</v>
      </c>
      <c r="C252" s="8">
        <f t="shared" ca="1" si="16"/>
        <v>44929</v>
      </c>
      <c r="D252" s="9">
        <f t="shared" ca="1" si="17"/>
        <v>0.31319444444444444</v>
      </c>
      <c r="E252" s="10">
        <f t="shared" ca="1" si="18"/>
        <v>31.78</v>
      </c>
      <c r="F252" s="10" t="str" cm="1">
        <f t="array" aca="1" ref="F252" ca="1">_xlfn.IFS(RAND()&lt;0.65,"USA",RAND()&lt;0.4,"India",RAND()&lt;0.4,"China",RAND()&lt;2,"Canada")</f>
        <v>USA</v>
      </c>
      <c r="G252" s="7">
        <f t="shared" ca="1" si="19"/>
        <v>0</v>
      </c>
      <c r="J252" s="2"/>
      <c r="K252" s="1"/>
      <c r="L252" s="3"/>
      <c r="M252" s="3"/>
    </row>
    <row r="253" spans="1:13" x14ac:dyDescent="0.3">
      <c r="A253" s="6">
        <v>252</v>
      </c>
      <c r="B253" s="7" t="str">
        <f t="shared" ca="1" si="15"/>
        <v>RKQ-44583000</v>
      </c>
      <c r="C253" s="8">
        <f t="shared" ca="1" si="16"/>
        <v>44927</v>
      </c>
      <c r="D253" s="9">
        <f t="shared" ca="1" si="17"/>
        <v>0.70347222222222217</v>
      </c>
      <c r="E253" s="10">
        <f t="shared" ca="1" si="18"/>
        <v>115.07</v>
      </c>
      <c r="F253" s="10" t="str" cm="1">
        <f t="array" aca="1" ref="F253" ca="1">_xlfn.IFS(RAND()&lt;0.65,"USA",RAND()&lt;0.4,"India",RAND()&lt;0.4,"China",RAND()&lt;2,"Canada")</f>
        <v>USA</v>
      </c>
      <c r="G253" s="7">
        <f t="shared" ca="1" si="19"/>
        <v>0</v>
      </c>
      <c r="J253" s="2"/>
      <c r="K253" s="1"/>
      <c r="L253" s="3"/>
      <c r="M253" s="3"/>
    </row>
    <row r="254" spans="1:13" x14ac:dyDescent="0.3">
      <c r="A254" s="6">
        <v>253</v>
      </c>
      <c r="B254" s="7" t="str">
        <f t="shared" ca="1" si="15"/>
        <v>WKQ-478357-Q</v>
      </c>
      <c r="C254" s="8">
        <f t="shared" ca="1" si="16"/>
        <v>44929</v>
      </c>
      <c r="D254" s="9">
        <f t="shared" ca="1" si="17"/>
        <v>0.62708333333333333</v>
      </c>
      <c r="E254" s="10">
        <f t="shared" ca="1" si="18"/>
        <v>71.040000000000006</v>
      </c>
      <c r="F254" s="10" t="str" cm="1">
        <f t="array" aca="1" ref="F254" ca="1">_xlfn.IFS(RAND()&lt;0.65,"USA",RAND()&lt;0.4,"India",RAND()&lt;0.4,"China",RAND()&lt;2,"Canada")</f>
        <v>USA</v>
      </c>
      <c r="G254" s="7">
        <f t="shared" ca="1" si="19"/>
        <v>1</v>
      </c>
      <c r="J254" s="2"/>
      <c r="K254" s="1"/>
      <c r="L254" s="3"/>
      <c r="M254" s="3"/>
    </row>
    <row r="255" spans="1:13" x14ac:dyDescent="0.3">
      <c r="A255" s="6">
        <v>254</v>
      </c>
      <c r="B255" s="7" t="str">
        <f t="shared" ca="1" si="15"/>
        <v>TBH-558202-Q</v>
      </c>
      <c r="C255" s="8">
        <f t="shared" ca="1" si="16"/>
        <v>44928</v>
      </c>
      <c r="D255" s="9">
        <f t="shared" ca="1" si="17"/>
        <v>0.7597222222222223</v>
      </c>
      <c r="E255" s="10">
        <f t="shared" ca="1" si="18"/>
        <v>33.159999999999997</v>
      </c>
      <c r="F255" s="10" t="str" cm="1">
        <f t="array" aca="1" ref="F255" ca="1">_xlfn.IFS(RAND()&lt;0.65,"USA",RAND()&lt;0.4,"India",RAND()&lt;0.4,"China",RAND()&lt;2,"Canada")</f>
        <v>USA</v>
      </c>
      <c r="G255" s="7">
        <f t="shared" ca="1" si="19"/>
        <v>1</v>
      </c>
      <c r="J255" s="2"/>
      <c r="K255" s="1"/>
      <c r="L255" s="3"/>
      <c r="M255" s="3"/>
    </row>
    <row r="256" spans="1:13" x14ac:dyDescent="0.3">
      <c r="A256" s="6">
        <v>255</v>
      </c>
      <c r="B256" s="7" t="str">
        <f t="shared" ca="1" si="15"/>
        <v>LIM-675873-O</v>
      </c>
      <c r="C256" s="8">
        <f t="shared" ca="1" si="16"/>
        <v>44929</v>
      </c>
      <c r="D256" s="9">
        <f t="shared" ca="1" si="17"/>
        <v>0.84375</v>
      </c>
      <c r="E256" s="10">
        <f t="shared" ca="1" si="18"/>
        <v>76.53</v>
      </c>
      <c r="F256" s="10" t="str" cm="1">
        <f t="array" aca="1" ref="F256" ca="1">_xlfn.IFS(RAND()&lt;0.65,"USA",RAND()&lt;0.4,"India",RAND()&lt;0.4,"China",RAND()&lt;2,"Canada")</f>
        <v>USA</v>
      </c>
      <c r="G256" s="7">
        <f t="shared" ca="1" si="19"/>
        <v>1</v>
      </c>
      <c r="J256" s="2"/>
      <c r="K256" s="1"/>
      <c r="L256" s="3"/>
      <c r="M256" s="3"/>
    </row>
    <row r="257" spans="1:13" x14ac:dyDescent="0.3">
      <c r="A257" s="6">
        <v>256</v>
      </c>
      <c r="B257" s="7" t="str">
        <f t="shared" ca="1" si="15"/>
        <v>SGH-54422449</v>
      </c>
      <c r="C257" s="8">
        <f t="shared" ca="1" si="16"/>
        <v>44928</v>
      </c>
      <c r="D257" s="9">
        <f t="shared" ca="1" si="17"/>
        <v>0.50347222222222221</v>
      </c>
      <c r="E257" s="10">
        <f t="shared" ca="1" si="18"/>
        <v>81.36</v>
      </c>
      <c r="F257" s="10" t="str" cm="1">
        <f t="array" aca="1" ref="F257" ca="1">_xlfn.IFS(RAND()&lt;0.65,"USA",RAND()&lt;0.4,"India",RAND()&lt;0.4,"China",RAND()&lt;2,"Canada")</f>
        <v>India</v>
      </c>
      <c r="G257" s="7">
        <f t="shared" ca="1" si="19"/>
        <v>0</v>
      </c>
      <c r="J257" s="2"/>
      <c r="K257" s="1"/>
      <c r="L257" s="3"/>
      <c r="M257" s="3"/>
    </row>
    <row r="258" spans="1:13" x14ac:dyDescent="0.3">
      <c r="A258" s="6">
        <v>257</v>
      </c>
      <c r="B258" s="7" t="str">
        <f t="shared" ca="1" si="15"/>
        <v>HLD-45854323</v>
      </c>
      <c r="C258" s="8">
        <f t="shared" ca="1" si="16"/>
        <v>44928</v>
      </c>
      <c r="D258" s="9">
        <f t="shared" ca="1" si="17"/>
        <v>0.5493055555555556</v>
      </c>
      <c r="E258" s="10">
        <f t="shared" ca="1" si="18"/>
        <v>71.75</v>
      </c>
      <c r="F258" s="10" t="str" cm="1">
        <f t="array" aca="1" ref="F258" ca="1">_xlfn.IFS(RAND()&lt;0.65,"USA",RAND()&lt;0.4,"India",RAND()&lt;0.4,"China",RAND()&lt;2,"Canada")</f>
        <v>USA</v>
      </c>
      <c r="G258" s="7">
        <f t="shared" ca="1" si="19"/>
        <v>0</v>
      </c>
      <c r="J258" s="2"/>
      <c r="K258" s="1"/>
      <c r="L258" s="3"/>
      <c r="M258" s="3"/>
    </row>
    <row r="259" spans="1:13" x14ac:dyDescent="0.3">
      <c r="A259" s="6">
        <v>258</v>
      </c>
      <c r="B259" s="7" t="str">
        <f t="shared" ref="B259:B322" ca="1" si="20">CHAR(RANDBETWEEN(65,90))&amp;CHAR(RANDBETWEEN(65,90))&amp;CHAR(RANDBETWEEN(65,90))&amp;"-"&amp;IF(RAND()&gt;0.75,RANDBETWEEN(100001,999999)&amp;"-"&amp;CHAR(RANDBETWEEN(65,90)),RANDBETWEEN(10000001,99999999))</f>
        <v>OYD-716789-E</v>
      </c>
      <c r="C259" s="8">
        <f t="shared" ref="C259:C322" ca="1" si="21">DATE(2023,1,RANDBETWEEN(1,3))</f>
        <v>44927</v>
      </c>
      <c r="D259" s="9">
        <f t="shared" ref="D259:D322" ca="1" si="22">TIME(0,_xlfn.NORM.INV(RAND(),850,250),0)</f>
        <v>0.55277777777777781</v>
      </c>
      <c r="E259" s="10">
        <f t="shared" ref="E259:E322" ca="1" si="23">ROUND(_xlfn.GAMMA.INV(RAND(),8,8),2)</f>
        <v>91.52</v>
      </c>
      <c r="F259" s="10" t="str" cm="1">
        <f t="array" aca="1" ref="F259" ca="1">_xlfn.IFS(RAND()&lt;0.65,"USA",RAND()&lt;0.4,"India",RAND()&lt;0.4,"China",RAND()&lt;2,"Canada")</f>
        <v>USA</v>
      </c>
      <c r="G259" s="7">
        <f t="shared" ref="G259:G322" ca="1" si="24">COUNTIFS(B259,"*-?")</f>
        <v>1</v>
      </c>
      <c r="J259" s="2"/>
      <c r="K259" s="1"/>
      <c r="L259" s="3"/>
      <c r="M259" s="3"/>
    </row>
    <row r="260" spans="1:13" x14ac:dyDescent="0.3">
      <c r="A260" s="6">
        <v>259</v>
      </c>
      <c r="B260" s="7" t="str">
        <f t="shared" ca="1" si="20"/>
        <v>STB-64275633</v>
      </c>
      <c r="C260" s="8">
        <f t="shared" ca="1" si="21"/>
        <v>44928</v>
      </c>
      <c r="D260" s="9">
        <f t="shared" ca="1" si="22"/>
        <v>0.38263888888888892</v>
      </c>
      <c r="E260" s="10">
        <f t="shared" ca="1" si="23"/>
        <v>76.239999999999995</v>
      </c>
      <c r="F260" s="10" t="str" cm="1">
        <f t="array" aca="1" ref="F260" ca="1">_xlfn.IFS(RAND()&lt;0.65,"USA",RAND()&lt;0.4,"India",RAND()&lt;0.4,"China",RAND()&lt;2,"Canada")</f>
        <v>USA</v>
      </c>
      <c r="G260" s="7">
        <f t="shared" ca="1" si="24"/>
        <v>0</v>
      </c>
      <c r="J260" s="2"/>
      <c r="K260" s="1"/>
      <c r="L260" s="3"/>
      <c r="M260" s="3"/>
    </row>
    <row r="261" spans="1:13" x14ac:dyDescent="0.3">
      <c r="A261" s="6">
        <v>260</v>
      </c>
      <c r="B261" s="7" t="str">
        <f t="shared" ca="1" si="20"/>
        <v>OSU-543540-C</v>
      </c>
      <c r="C261" s="8">
        <f t="shared" ca="1" si="21"/>
        <v>44927</v>
      </c>
      <c r="D261" s="9">
        <f t="shared" ca="1" si="22"/>
        <v>0.53055555555555556</v>
      </c>
      <c r="E261" s="10">
        <f t="shared" ca="1" si="23"/>
        <v>81.17</v>
      </c>
      <c r="F261" s="10" t="str" cm="1">
        <f t="array" aca="1" ref="F261" ca="1">_xlfn.IFS(RAND()&lt;0.65,"USA",RAND()&lt;0.4,"India",RAND()&lt;0.4,"China",RAND()&lt;2,"Canada")</f>
        <v>USA</v>
      </c>
      <c r="G261" s="7">
        <f t="shared" ca="1" si="24"/>
        <v>1</v>
      </c>
      <c r="J261" s="2"/>
      <c r="K261" s="1"/>
      <c r="L261" s="3"/>
      <c r="M261" s="3"/>
    </row>
    <row r="262" spans="1:13" x14ac:dyDescent="0.3">
      <c r="A262" s="6">
        <v>261</v>
      </c>
      <c r="B262" s="7" t="str">
        <f t="shared" ca="1" si="20"/>
        <v>DSW-81883698</v>
      </c>
      <c r="C262" s="8">
        <f t="shared" ca="1" si="21"/>
        <v>44927</v>
      </c>
      <c r="D262" s="9">
        <f t="shared" ca="1" si="22"/>
        <v>0.62916666666666665</v>
      </c>
      <c r="E262" s="10">
        <f t="shared" ca="1" si="23"/>
        <v>95.13</v>
      </c>
      <c r="F262" s="10" t="str" cm="1">
        <f t="array" aca="1" ref="F262" ca="1">_xlfn.IFS(RAND()&lt;0.65,"USA",RAND()&lt;0.4,"India",RAND()&lt;0.4,"China",RAND()&lt;2,"Canada")</f>
        <v>India</v>
      </c>
      <c r="G262" s="7">
        <f t="shared" ca="1" si="24"/>
        <v>0</v>
      </c>
      <c r="J262" s="2"/>
      <c r="K262" s="1"/>
      <c r="L262" s="3"/>
      <c r="M262" s="3"/>
    </row>
    <row r="263" spans="1:13" x14ac:dyDescent="0.3">
      <c r="A263" s="6">
        <v>262</v>
      </c>
      <c r="B263" s="7" t="str">
        <f t="shared" ca="1" si="20"/>
        <v>UWV-47442458</v>
      </c>
      <c r="C263" s="8">
        <f t="shared" ca="1" si="21"/>
        <v>44928</v>
      </c>
      <c r="D263" s="9">
        <f t="shared" ca="1" si="22"/>
        <v>0.44166666666666665</v>
      </c>
      <c r="E263" s="10">
        <f t="shared" ca="1" si="23"/>
        <v>52.5</v>
      </c>
      <c r="F263" s="10" t="str" cm="1">
        <f t="array" aca="1" ref="F263" ca="1">_xlfn.IFS(RAND()&lt;0.65,"USA",RAND()&lt;0.4,"India",RAND()&lt;0.4,"China",RAND()&lt;2,"Canada")</f>
        <v>USA</v>
      </c>
      <c r="G263" s="7">
        <f t="shared" ca="1" si="24"/>
        <v>0</v>
      </c>
      <c r="J263" s="2"/>
      <c r="K263" s="1"/>
      <c r="L263" s="3"/>
      <c r="M263" s="3"/>
    </row>
    <row r="264" spans="1:13" x14ac:dyDescent="0.3">
      <c r="A264" s="6">
        <v>263</v>
      </c>
      <c r="B264" s="7" t="str">
        <f t="shared" ca="1" si="20"/>
        <v>PHY-47352316</v>
      </c>
      <c r="C264" s="8">
        <f t="shared" ca="1" si="21"/>
        <v>44928</v>
      </c>
      <c r="D264" s="9">
        <f t="shared" ca="1" si="22"/>
        <v>0.46249999999999997</v>
      </c>
      <c r="E264" s="10">
        <f t="shared" ca="1" si="23"/>
        <v>72.95</v>
      </c>
      <c r="F264" s="10" t="str" cm="1">
        <f t="array" aca="1" ref="F264" ca="1">_xlfn.IFS(RAND()&lt;0.65,"USA",RAND()&lt;0.4,"India",RAND()&lt;0.4,"China",RAND()&lt;2,"Canada")</f>
        <v>China</v>
      </c>
      <c r="G264" s="7">
        <f t="shared" ca="1" si="24"/>
        <v>0</v>
      </c>
      <c r="J264" s="2"/>
      <c r="K264" s="1"/>
      <c r="L264" s="3"/>
      <c r="M264" s="3"/>
    </row>
    <row r="265" spans="1:13" x14ac:dyDescent="0.3">
      <c r="A265" s="6">
        <v>264</v>
      </c>
      <c r="B265" s="7" t="str">
        <f t="shared" ca="1" si="20"/>
        <v>BUE-39491674</v>
      </c>
      <c r="C265" s="8">
        <f t="shared" ca="1" si="21"/>
        <v>44929</v>
      </c>
      <c r="D265" s="9">
        <f t="shared" ca="1" si="22"/>
        <v>0.56805555555555554</v>
      </c>
      <c r="E265" s="10">
        <f t="shared" ca="1" si="23"/>
        <v>91.3</v>
      </c>
      <c r="F265" s="10" t="str" cm="1">
        <f t="array" aca="1" ref="F265" ca="1">_xlfn.IFS(RAND()&lt;0.65,"USA",RAND()&lt;0.4,"India",RAND()&lt;0.4,"China",RAND()&lt;2,"Canada")</f>
        <v>USA</v>
      </c>
      <c r="G265" s="7">
        <f t="shared" ca="1" si="24"/>
        <v>0</v>
      </c>
      <c r="J265" s="2"/>
      <c r="K265" s="1"/>
      <c r="L265" s="3"/>
      <c r="M265" s="3"/>
    </row>
    <row r="266" spans="1:13" x14ac:dyDescent="0.3">
      <c r="A266" s="6">
        <v>265</v>
      </c>
      <c r="B266" s="7" t="str">
        <f t="shared" ca="1" si="20"/>
        <v>KPP-15274946</v>
      </c>
      <c r="C266" s="8">
        <f t="shared" ca="1" si="21"/>
        <v>44928</v>
      </c>
      <c r="D266" s="9">
        <f t="shared" ca="1" si="22"/>
        <v>0.62013888888888891</v>
      </c>
      <c r="E266" s="10">
        <f t="shared" ca="1" si="23"/>
        <v>76</v>
      </c>
      <c r="F266" s="10" t="str" cm="1">
        <f t="array" aca="1" ref="F266" ca="1">_xlfn.IFS(RAND()&lt;0.65,"USA",RAND()&lt;0.4,"India",RAND()&lt;0.4,"China",RAND()&lt;2,"Canada")</f>
        <v>USA</v>
      </c>
      <c r="G266" s="7">
        <f t="shared" ca="1" si="24"/>
        <v>0</v>
      </c>
      <c r="J266" s="2"/>
      <c r="K266" s="1"/>
      <c r="L266" s="3"/>
      <c r="M266" s="3"/>
    </row>
    <row r="267" spans="1:13" x14ac:dyDescent="0.3">
      <c r="A267" s="6">
        <v>266</v>
      </c>
      <c r="B267" s="7" t="str">
        <f t="shared" ca="1" si="20"/>
        <v>TOJ-38887440</v>
      </c>
      <c r="C267" s="8">
        <f t="shared" ca="1" si="21"/>
        <v>44927</v>
      </c>
      <c r="D267" s="9">
        <f t="shared" ca="1" si="22"/>
        <v>0.65</v>
      </c>
      <c r="E267" s="10">
        <f t="shared" ca="1" si="23"/>
        <v>92.87</v>
      </c>
      <c r="F267" s="10" t="str" cm="1">
        <f t="array" aca="1" ref="F267" ca="1">_xlfn.IFS(RAND()&lt;0.65,"USA",RAND()&lt;0.4,"India",RAND()&lt;0.4,"China",RAND()&lt;2,"Canada")</f>
        <v>USA</v>
      </c>
      <c r="G267" s="7">
        <f t="shared" ca="1" si="24"/>
        <v>0</v>
      </c>
      <c r="J267" s="2"/>
      <c r="K267" s="1"/>
      <c r="L267" s="3"/>
      <c r="M267" s="3"/>
    </row>
    <row r="268" spans="1:13" x14ac:dyDescent="0.3">
      <c r="A268" s="6">
        <v>267</v>
      </c>
      <c r="B268" s="7" t="str">
        <f t="shared" ca="1" si="20"/>
        <v>ZTW-809999-H</v>
      </c>
      <c r="C268" s="8">
        <f t="shared" ca="1" si="21"/>
        <v>44928</v>
      </c>
      <c r="D268" s="9">
        <f t="shared" ca="1" si="22"/>
        <v>0.40763888888888888</v>
      </c>
      <c r="E268" s="10">
        <f t="shared" ca="1" si="23"/>
        <v>40.08</v>
      </c>
      <c r="F268" s="10" t="str" cm="1">
        <f t="array" aca="1" ref="F268" ca="1">_xlfn.IFS(RAND()&lt;0.65,"USA",RAND()&lt;0.4,"India",RAND()&lt;0.4,"China",RAND()&lt;2,"Canada")</f>
        <v>China</v>
      </c>
      <c r="G268" s="7">
        <f t="shared" ca="1" si="24"/>
        <v>1</v>
      </c>
      <c r="J268" s="2"/>
      <c r="K268" s="1"/>
      <c r="L268" s="3"/>
      <c r="M268" s="3"/>
    </row>
    <row r="269" spans="1:13" x14ac:dyDescent="0.3">
      <c r="A269" s="6">
        <v>268</v>
      </c>
      <c r="B269" s="7" t="str">
        <f t="shared" ca="1" si="20"/>
        <v>CJZ-28795779</v>
      </c>
      <c r="C269" s="8">
        <f t="shared" ca="1" si="21"/>
        <v>44927</v>
      </c>
      <c r="D269" s="9">
        <f t="shared" ca="1" si="22"/>
        <v>0.62777777777777777</v>
      </c>
      <c r="E269" s="10">
        <f t="shared" ca="1" si="23"/>
        <v>56.04</v>
      </c>
      <c r="F269" s="10" t="str" cm="1">
        <f t="array" aca="1" ref="F269" ca="1">_xlfn.IFS(RAND()&lt;0.65,"USA",RAND()&lt;0.4,"India",RAND()&lt;0.4,"China",RAND()&lt;2,"Canada")</f>
        <v>India</v>
      </c>
      <c r="G269" s="7">
        <f t="shared" ca="1" si="24"/>
        <v>0</v>
      </c>
      <c r="J269" s="2"/>
      <c r="K269" s="1"/>
      <c r="L269" s="3"/>
      <c r="M269" s="3"/>
    </row>
    <row r="270" spans="1:13" x14ac:dyDescent="0.3">
      <c r="A270" s="6">
        <v>269</v>
      </c>
      <c r="B270" s="7" t="str">
        <f t="shared" ca="1" si="20"/>
        <v>QKN-94131016</v>
      </c>
      <c r="C270" s="8">
        <f t="shared" ca="1" si="21"/>
        <v>44929</v>
      </c>
      <c r="D270" s="9">
        <f t="shared" ca="1" si="22"/>
        <v>0.35625000000000001</v>
      </c>
      <c r="E270" s="10">
        <f t="shared" ca="1" si="23"/>
        <v>56.59</v>
      </c>
      <c r="F270" s="10" t="str" cm="1">
        <f t="array" aca="1" ref="F270" ca="1">_xlfn.IFS(RAND()&lt;0.65,"USA",RAND()&lt;0.4,"India",RAND()&lt;0.4,"China",RAND()&lt;2,"Canada")</f>
        <v>USA</v>
      </c>
      <c r="G270" s="7">
        <f t="shared" ca="1" si="24"/>
        <v>0</v>
      </c>
      <c r="J270" s="2"/>
      <c r="K270" s="1"/>
      <c r="L270" s="3"/>
      <c r="M270" s="3"/>
    </row>
    <row r="271" spans="1:13" x14ac:dyDescent="0.3">
      <c r="A271" s="6">
        <v>270</v>
      </c>
      <c r="B271" s="7" t="str">
        <f t="shared" ca="1" si="20"/>
        <v>XGO-168449-C</v>
      </c>
      <c r="C271" s="8">
        <f t="shared" ca="1" si="21"/>
        <v>44929</v>
      </c>
      <c r="D271" s="9">
        <f t="shared" ca="1" si="22"/>
        <v>0.54791666666666672</v>
      </c>
      <c r="E271" s="10">
        <f t="shared" ca="1" si="23"/>
        <v>70.91</v>
      </c>
      <c r="F271" s="10" t="str" cm="1">
        <f t="array" aca="1" ref="F271" ca="1">_xlfn.IFS(RAND()&lt;0.65,"USA",RAND()&lt;0.4,"India",RAND()&lt;0.4,"China",RAND()&lt;2,"Canada")</f>
        <v>USA</v>
      </c>
      <c r="G271" s="7">
        <f t="shared" ca="1" si="24"/>
        <v>1</v>
      </c>
      <c r="J271" s="2"/>
      <c r="K271" s="1"/>
      <c r="L271" s="3"/>
      <c r="M271" s="3"/>
    </row>
    <row r="272" spans="1:13" x14ac:dyDescent="0.3">
      <c r="A272" s="6">
        <v>271</v>
      </c>
      <c r="B272" s="7" t="str">
        <f t="shared" ca="1" si="20"/>
        <v>WOJ-82811000</v>
      </c>
      <c r="C272" s="8">
        <f t="shared" ca="1" si="21"/>
        <v>44928</v>
      </c>
      <c r="D272" s="9">
        <f t="shared" ca="1" si="22"/>
        <v>0.44305555555555554</v>
      </c>
      <c r="E272" s="10">
        <f t="shared" ca="1" si="23"/>
        <v>92.61</v>
      </c>
      <c r="F272" s="10" t="str" cm="1">
        <f t="array" aca="1" ref="F272" ca="1">_xlfn.IFS(RAND()&lt;0.65,"USA",RAND()&lt;0.4,"India",RAND()&lt;0.4,"China",RAND()&lt;2,"Canada")</f>
        <v>USA</v>
      </c>
      <c r="G272" s="7">
        <f t="shared" ca="1" si="24"/>
        <v>0</v>
      </c>
      <c r="J272" s="2"/>
      <c r="K272" s="1"/>
      <c r="L272" s="3"/>
      <c r="M272" s="3"/>
    </row>
    <row r="273" spans="1:13" x14ac:dyDescent="0.3">
      <c r="A273" s="6">
        <v>272</v>
      </c>
      <c r="B273" s="7" t="str">
        <f t="shared" ca="1" si="20"/>
        <v>DPG-72125101</v>
      </c>
      <c r="C273" s="8">
        <f t="shared" ca="1" si="21"/>
        <v>44929</v>
      </c>
      <c r="D273" s="9">
        <f t="shared" ca="1" si="22"/>
        <v>0.38125000000000003</v>
      </c>
      <c r="E273" s="10">
        <f t="shared" ca="1" si="23"/>
        <v>77.069999999999993</v>
      </c>
      <c r="F273" s="10" t="str" cm="1">
        <f t="array" aca="1" ref="F273" ca="1">_xlfn.IFS(RAND()&lt;0.65,"USA",RAND()&lt;0.4,"India",RAND()&lt;0.4,"China",RAND()&lt;2,"Canada")</f>
        <v>India</v>
      </c>
      <c r="G273" s="7">
        <f t="shared" ca="1" si="24"/>
        <v>0</v>
      </c>
      <c r="J273" s="2"/>
      <c r="K273" s="1"/>
      <c r="L273" s="3"/>
      <c r="M273" s="3"/>
    </row>
    <row r="274" spans="1:13" x14ac:dyDescent="0.3">
      <c r="A274" s="6">
        <v>273</v>
      </c>
      <c r="B274" s="7" t="str">
        <f t="shared" ca="1" si="20"/>
        <v>WYY-39277839</v>
      </c>
      <c r="C274" s="8">
        <f t="shared" ca="1" si="21"/>
        <v>44929</v>
      </c>
      <c r="D274" s="9">
        <f t="shared" ca="1" si="22"/>
        <v>0.49444444444444446</v>
      </c>
      <c r="E274" s="10">
        <f t="shared" ca="1" si="23"/>
        <v>75.3</v>
      </c>
      <c r="F274" s="10" t="str" cm="1">
        <f t="array" aca="1" ref="F274" ca="1">_xlfn.IFS(RAND()&lt;0.65,"USA",RAND()&lt;0.4,"India",RAND()&lt;0.4,"China",RAND()&lt;2,"Canada")</f>
        <v>China</v>
      </c>
      <c r="G274" s="7">
        <f t="shared" ca="1" si="24"/>
        <v>0</v>
      </c>
      <c r="J274" s="2"/>
      <c r="K274" s="1"/>
      <c r="L274" s="3"/>
      <c r="M274" s="3"/>
    </row>
    <row r="275" spans="1:13" x14ac:dyDescent="0.3">
      <c r="A275" s="6">
        <v>274</v>
      </c>
      <c r="B275" s="7" t="str">
        <f t="shared" ca="1" si="20"/>
        <v>WQD-25950483</v>
      </c>
      <c r="C275" s="8">
        <f t="shared" ca="1" si="21"/>
        <v>44928</v>
      </c>
      <c r="D275" s="9">
        <f t="shared" ca="1" si="22"/>
        <v>0.71111111111111114</v>
      </c>
      <c r="E275" s="10">
        <f t="shared" ca="1" si="23"/>
        <v>49.73</v>
      </c>
      <c r="F275" s="10" t="str" cm="1">
        <f t="array" aca="1" ref="F275" ca="1">_xlfn.IFS(RAND()&lt;0.65,"USA",RAND()&lt;0.4,"India",RAND()&lt;0.4,"China",RAND()&lt;2,"Canada")</f>
        <v>USA</v>
      </c>
      <c r="G275" s="7">
        <f t="shared" ca="1" si="24"/>
        <v>0</v>
      </c>
      <c r="J275" s="2"/>
      <c r="K275" s="1"/>
      <c r="L275" s="3"/>
      <c r="M275" s="3"/>
    </row>
    <row r="276" spans="1:13" x14ac:dyDescent="0.3">
      <c r="A276" s="6">
        <v>275</v>
      </c>
      <c r="B276" s="7" t="str">
        <f t="shared" ca="1" si="20"/>
        <v>CTF-67671456</v>
      </c>
      <c r="C276" s="8">
        <f t="shared" ca="1" si="21"/>
        <v>44927</v>
      </c>
      <c r="D276" s="9">
        <f t="shared" ca="1" si="22"/>
        <v>0.45347222222222222</v>
      </c>
      <c r="E276" s="10">
        <f t="shared" ca="1" si="23"/>
        <v>46.21</v>
      </c>
      <c r="F276" s="10" t="str" cm="1">
        <f t="array" aca="1" ref="F276" ca="1">_xlfn.IFS(RAND()&lt;0.65,"USA",RAND()&lt;0.4,"India",RAND()&lt;0.4,"China",RAND()&lt;2,"Canada")</f>
        <v>USA</v>
      </c>
      <c r="G276" s="7">
        <f t="shared" ca="1" si="24"/>
        <v>0</v>
      </c>
      <c r="J276" s="2"/>
      <c r="K276" s="1"/>
      <c r="L276" s="3"/>
      <c r="M276" s="3"/>
    </row>
    <row r="277" spans="1:13" x14ac:dyDescent="0.3">
      <c r="A277" s="6">
        <v>276</v>
      </c>
      <c r="B277" s="7" t="str">
        <f t="shared" ca="1" si="20"/>
        <v>HAH-65778014</v>
      </c>
      <c r="C277" s="8">
        <f t="shared" ca="1" si="21"/>
        <v>44928</v>
      </c>
      <c r="D277" s="9">
        <f t="shared" ca="1" si="22"/>
        <v>0.50069444444444444</v>
      </c>
      <c r="E277" s="10">
        <f t="shared" ca="1" si="23"/>
        <v>52.15</v>
      </c>
      <c r="F277" s="10" t="str" cm="1">
        <f t="array" aca="1" ref="F277" ca="1">_xlfn.IFS(RAND()&lt;0.65,"USA",RAND()&lt;0.4,"India",RAND()&lt;0.4,"China",RAND()&lt;2,"Canada")</f>
        <v>USA</v>
      </c>
      <c r="G277" s="7">
        <f t="shared" ca="1" si="24"/>
        <v>0</v>
      </c>
      <c r="J277" s="2"/>
      <c r="K277" s="1"/>
      <c r="L277" s="3"/>
      <c r="M277" s="3"/>
    </row>
    <row r="278" spans="1:13" x14ac:dyDescent="0.3">
      <c r="A278" s="6">
        <v>277</v>
      </c>
      <c r="B278" s="7" t="str">
        <f t="shared" ca="1" si="20"/>
        <v>IRZ-65342295</v>
      </c>
      <c r="C278" s="8">
        <f t="shared" ca="1" si="21"/>
        <v>44929</v>
      </c>
      <c r="D278" s="9">
        <f t="shared" ca="1" si="22"/>
        <v>0.38541666666666669</v>
      </c>
      <c r="E278" s="10">
        <f t="shared" ca="1" si="23"/>
        <v>31.27</v>
      </c>
      <c r="F278" s="10" t="str" cm="1">
        <f t="array" aca="1" ref="F278" ca="1">_xlfn.IFS(RAND()&lt;0.65,"USA",RAND()&lt;0.4,"India",RAND()&lt;0.4,"China",RAND()&lt;2,"Canada")</f>
        <v>USA</v>
      </c>
      <c r="G278" s="7">
        <f t="shared" ca="1" si="24"/>
        <v>0</v>
      </c>
      <c r="J278" s="2"/>
      <c r="K278" s="1"/>
      <c r="L278" s="3"/>
      <c r="M278" s="3"/>
    </row>
    <row r="279" spans="1:13" x14ac:dyDescent="0.3">
      <c r="A279" s="6">
        <v>278</v>
      </c>
      <c r="B279" s="7" t="str">
        <f t="shared" ca="1" si="20"/>
        <v>JWZ-12871098</v>
      </c>
      <c r="C279" s="8">
        <f t="shared" ca="1" si="21"/>
        <v>44927</v>
      </c>
      <c r="D279" s="9">
        <f t="shared" ca="1" si="22"/>
        <v>0.62222222222222223</v>
      </c>
      <c r="E279" s="10">
        <f t="shared" ca="1" si="23"/>
        <v>35.340000000000003</v>
      </c>
      <c r="F279" s="10" t="str" cm="1">
        <f t="array" aca="1" ref="F279" ca="1">_xlfn.IFS(RAND()&lt;0.65,"USA",RAND()&lt;0.4,"India",RAND()&lt;0.4,"China",RAND()&lt;2,"Canada")</f>
        <v>USA</v>
      </c>
      <c r="G279" s="7">
        <f t="shared" ca="1" si="24"/>
        <v>0</v>
      </c>
      <c r="J279" s="2"/>
      <c r="K279" s="1"/>
      <c r="L279" s="3"/>
      <c r="M279" s="3"/>
    </row>
    <row r="280" spans="1:13" x14ac:dyDescent="0.3">
      <c r="A280" s="6">
        <v>279</v>
      </c>
      <c r="B280" s="7" t="str">
        <f t="shared" ca="1" si="20"/>
        <v>REC-38247151</v>
      </c>
      <c r="C280" s="8">
        <f t="shared" ca="1" si="21"/>
        <v>44928</v>
      </c>
      <c r="D280" s="9">
        <f t="shared" ca="1" si="22"/>
        <v>0.79999999999999993</v>
      </c>
      <c r="E280" s="10">
        <f t="shared" ca="1" si="23"/>
        <v>47.49</v>
      </c>
      <c r="F280" s="10" t="str" cm="1">
        <f t="array" aca="1" ref="F280" ca="1">_xlfn.IFS(RAND()&lt;0.65,"USA",RAND()&lt;0.4,"India",RAND()&lt;0.4,"China",RAND()&lt;2,"Canada")</f>
        <v>USA</v>
      </c>
      <c r="G280" s="7">
        <f t="shared" ca="1" si="24"/>
        <v>0</v>
      </c>
      <c r="J280" s="2"/>
      <c r="K280" s="1"/>
      <c r="L280" s="3"/>
      <c r="M280" s="3"/>
    </row>
    <row r="281" spans="1:13" x14ac:dyDescent="0.3">
      <c r="A281" s="6">
        <v>280</v>
      </c>
      <c r="B281" s="7" t="str">
        <f t="shared" ca="1" si="20"/>
        <v>FLP-971886-R</v>
      </c>
      <c r="C281" s="8">
        <f t="shared" ca="1" si="21"/>
        <v>44929</v>
      </c>
      <c r="D281" s="9">
        <f t="shared" ca="1" si="22"/>
        <v>0.91319444444444453</v>
      </c>
      <c r="E281" s="10">
        <f t="shared" ca="1" si="23"/>
        <v>56.39</v>
      </c>
      <c r="F281" s="10" t="str" cm="1">
        <f t="array" aca="1" ref="F281" ca="1">_xlfn.IFS(RAND()&lt;0.65,"USA",RAND()&lt;0.4,"India",RAND()&lt;0.4,"China",RAND()&lt;2,"Canada")</f>
        <v>China</v>
      </c>
      <c r="G281" s="7">
        <f t="shared" ca="1" si="24"/>
        <v>1</v>
      </c>
      <c r="J281" s="2"/>
      <c r="K281" s="1"/>
      <c r="L281" s="3"/>
      <c r="M281" s="3"/>
    </row>
    <row r="282" spans="1:13" x14ac:dyDescent="0.3">
      <c r="A282" s="6">
        <v>281</v>
      </c>
      <c r="B282" s="7" t="str">
        <f t="shared" ca="1" si="20"/>
        <v>IDV-78337874</v>
      </c>
      <c r="C282" s="8">
        <f t="shared" ca="1" si="21"/>
        <v>44929</v>
      </c>
      <c r="D282" s="9">
        <f t="shared" ca="1" si="22"/>
        <v>0.42430555555555555</v>
      </c>
      <c r="E282" s="10">
        <f t="shared" ca="1" si="23"/>
        <v>37.020000000000003</v>
      </c>
      <c r="F282" s="10" t="str" cm="1">
        <f t="array" aca="1" ref="F282" ca="1">_xlfn.IFS(RAND()&lt;0.65,"USA",RAND()&lt;0.4,"India",RAND()&lt;0.4,"China",RAND()&lt;2,"Canada")</f>
        <v>USA</v>
      </c>
      <c r="G282" s="7">
        <f t="shared" ca="1" si="24"/>
        <v>0</v>
      </c>
      <c r="J282" s="2"/>
      <c r="K282" s="1"/>
      <c r="L282" s="3"/>
      <c r="M282" s="3"/>
    </row>
    <row r="283" spans="1:13" x14ac:dyDescent="0.3">
      <c r="A283" s="6">
        <v>282</v>
      </c>
      <c r="B283" s="7" t="str">
        <f t="shared" ca="1" si="20"/>
        <v>GNB-75647731</v>
      </c>
      <c r="C283" s="8">
        <f t="shared" ca="1" si="21"/>
        <v>44929</v>
      </c>
      <c r="D283" s="9">
        <f t="shared" ca="1" si="22"/>
        <v>0.75902777777777775</v>
      </c>
      <c r="E283" s="10">
        <f t="shared" ca="1" si="23"/>
        <v>72.239999999999995</v>
      </c>
      <c r="F283" s="10" t="str" cm="1">
        <f t="array" aca="1" ref="F283" ca="1">_xlfn.IFS(RAND()&lt;0.65,"USA",RAND()&lt;0.4,"India",RAND()&lt;0.4,"China",RAND()&lt;2,"Canada")</f>
        <v>USA</v>
      </c>
      <c r="G283" s="7">
        <f t="shared" ca="1" si="24"/>
        <v>0</v>
      </c>
      <c r="J283" s="2"/>
      <c r="K283" s="1"/>
      <c r="L283" s="3"/>
      <c r="M283" s="3"/>
    </row>
    <row r="284" spans="1:13" x14ac:dyDescent="0.3">
      <c r="A284" s="6">
        <v>283</v>
      </c>
      <c r="B284" s="7" t="str">
        <f t="shared" ca="1" si="20"/>
        <v>MBW-89961228</v>
      </c>
      <c r="C284" s="8">
        <f t="shared" ca="1" si="21"/>
        <v>44929</v>
      </c>
      <c r="D284" s="9">
        <f t="shared" ca="1" si="22"/>
        <v>0.54652777777777783</v>
      </c>
      <c r="E284" s="10">
        <f t="shared" ca="1" si="23"/>
        <v>56.3</v>
      </c>
      <c r="F284" s="10" t="str" cm="1">
        <f t="array" aca="1" ref="F284" ca="1">_xlfn.IFS(RAND()&lt;0.65,"USA",RAND()&lt;0.4,"India",RAND()&lt;0.4,"China",RAND()&lt;2,"Canada")</f>
        <v>USA</v>
      </c>
      <c r="G284" s="7">
        <f t="shared" ca="1" si="24"/>
        <v>0</v>
      </c>
      <c r="J284" s="2"/>
      <c r="K284" s="1"/>
      <c r="L284" s="3"/>
      <c r="M284" s="3"/>
    </row>
    <row r="285" spans="1:13" x14ac:dyDescent="0.3">
      <c r="A285" s="6">
        <v>284</v>
      </c>
      <c r="B285" s="7" t="str">
        <f t="shared" ca="1" si="20"/>
        <v>GQS-38241035</v>
      </c>
      <c r="C285" s="8">
        <f t="shared" ca="1" si="21"/>
        <v>44927</v>
      </c>
      <c r="D285" s="9">
        <f t="shared" ca="1" si="22"/>
        <v>0.7270833333333333</v>
      </c>
      <c r="E285" s="10">
        <f t="shared" ca="1" si="23"/>
        <v>56.58</v>
      </c>
      <c r="F285" s="10" t="str" cm="1">
        <f t="array" aca="1" ref="F285" ca="1">_xlfn.IFS(RAND()&lt;0.65,"USA",RAND()&lt;0.4,"India",RAND()&lt;0.4,"China",RAND()&lt;2,"Canada")</f>
        <v>USA</v>
      </c>
      <c r="G285" s="7">
        <f t="shared" ca="1" si="24"/>
        <v>0</v>
      </c>
      <c r="J285" s="2"/>
      <c r="K285" s="1"/>
      <c r="L285" s="3"/>
      <c r="M285" s="3"/>
    </row>
    <row r="286" spans="1:13" x14ac:dyDescent="0.3">
      <c r="A286" s="6">
        <v>285</v>
      </c>
      <c r="B286" s="7" t="str">
        <f t="shared" ca="1" si="20"/>
        <v>IAZ-85702429</v>
      </c>
      <c r="C286" s="8">
        <f t="shared" ca="1" si="21"/>
        <v>44929</v>
      </c>
      <c r="D286" s="9">
        <f t="shared" ca="1" si="22"/>
        <v>0.82500000000000007</v>
      </c>
      <c r="E286" s="10">
        <f t="shared" ca="1" si="23"/>
        <v>56.57</v>
      </c>
      <c r="F286" s="10" t="str" cm="1">
        <f t="array" aca="1" ref="F286" ca="1">_xlfn.IFS(RAND()&lt;0.65,"USA",RAND()&lt;0.4,"India",RAND()&lt;0.4,"China",RAND()&lt;2,"Canada")</f>
        <v>USA</v>
      </c>
      <c r="G286" s="7">
        <f t="shared" ca="1" si="24"/>
        <v>0</v>
      </c>
      <c r="J286" s="2"/>
      <c r="K286" s="1"/>
      <c r="L286" s="3"/>
      <c r="M286" s="3"/>
    </row>
    <row r="287" spans="1:13" x14ac:dyDescent="0.3">
      <c r="A287" s="6">
        <v>286</v>
      </c>
      <c r="B287" s="7" t="str">
        <f t="shared" ca="1" si="20"/>
        <v>BLM-281410-H</v>
      </c>
      <c r="C287" s="8">
        <f t="shared" ca="1" si="21"/>
        <v>44928</v>
      </c>
      <c r="D287" s="9">
        <f t="shared" ca="1" si="22"/>
        <v>0.62222222222222223</v>
      </c>
      <c r="E287" s="10">
        <f t="shared" ca="1" si="23"/>
        <v>56.14</v>
      </c>
      <c r="F287" s="10" t="str" cm="1">
        <f t="array" aca="1" ref="F287" ca="1">_xlfn.IFS(RAND()&lt;0.65,"USA",RAND()&lt;0.4,"India",RAND()&lt;0.4,"China",RAND()&lt;2,"Canada")</f>
        <v>USA</v>
      </c>
      <c r="G287" s="7">
        <f t="shared" ca="1" si="24"/>
        <v>1</v>
      </c>
      <c r="J287" s="2"/>
      <c r="K287" s="1"/>
      <c r="L287" s="3"/>
      <c r="M287" s="3"/>
    </row>
    <row r="288" spans="1:13" x14ac:dyDescent="0.3">
      <c r="A288" s="6">
        <v>287</v>
      </c>
      <c r="B288" s="7" t="str">
        <f t="shared" ca="1" si="20"/>
        <v>ALO-97973179</v>
      </c>
      <c r="C288" s="8">
        <f t="shared" ca="1" si="21"/>
        <v>44928</v>
      </c>
      <c r="D288" s="9">
        <f t="shared" ca="1" si="22"/>
        <v>0.67499999999999993</v>
      </c>
      <c r="E288" s="10">
        <f t="shared" ca="1" si="23"/>
        <v>75.459999999999994</v>
      </c>
      <c r="F288" s="10" t="str" cm="1">
        <f t="array" aca="1" ref="F288" ca="1">_xlfn.IFS(RAND()&lt;0.65,"USA",RAND()&lt;0.4,"India",RAND()&lt;0.4,"China",RAND()&lt;2,"Canada")</f>
        <v>USA</v>
      </c>
      <c r="G288" s="7">
        <f t="shared" ca="1" si="24"/>
        <v>0</v>
      </c>
      <c r="J288" s="2"/>
      <c r="K288" s="1"/>
      <c r="L288" s="3"/>
      <c r="M288" s="3"/>
    </row>
    <row r="289" spans="1:13" x14ac:dyDescent="0.3">
      <c r="A289" s="6">
        <v>288</v>
      </c>
      <c r="B289" s="7" t="str">
        <f t="shared" ca="1" si="20"/>
        <v>RCQ-65291908</v>
      </c>
      <c r="C289" s="8">
        <f t="shared" ca="1" si="21"/>
        <v>44929</v>
      </c>
      <c r="D289" s="9">
        <f t="shared" ca="1" si="22"/>
        <v>0.67847222222222225</v>
      </c>
      <c r="E289" s="10">
        <f t="shared" ca="1" si="23"/>
        <v>52.46</v>
      </c>
      <c r="F289" s="10" t="str" cm="1">
        <f t="array" aca="1" ref="F289" ca="1">_xlfn.IFS(RAND()&lt;0.65,"USA",RAND()&lt;0.4,"India",RAND()&lt;0.4,"China",RAND()&lt;2,"Canada")</f>
        <v>USA</v>
      </c>
      <c r="G289" s="7">
        <f t="shared" ca="1" si="24"/>
        <v>0</v>
      </c>
      <c r="J289" s="2"/>
      <c r="K289" s="1"/>
      <c r="L289" s="3"/>
      <c r="M289" s="3"/>
    </row>
    <row r="290" spans="1:13" x14ac:dyDescent="0.3">
      <c r="A290" s="6">
        <v>289</v>
      </c>
      <c r="B290" s="7" t="str">
        <f t="shared" ca="1" si="20"/>
        <v>CST-40742414</v>
      </c>
      <c r="C290" s="8">
        <f t="shared" ca="1" si="21"/>
        <v>44928</v>
      </c>
      <c r="D290" s="9">
        <f t="shared" ca="1" si="22"/>
        <v>0.92083333333333339</v>
      </c>
      <c r="E290" s="10">
        <f t="shared" ca="1" si="23"/>
        <v>42.16</v>
      </c>
      <c r="F290" s="10" t="str" cm="1">
        <f t="array" aca="1" ref="F290" ca="1">_xlfn.IFS(RAND()&lt;0.65,"USA",RAND()&lt;0.4,"India",RAND()&lt;0.4,"China",RAND()&lt;2,"Canada")</f>
        <v>India</v>
      </c>
      <c r="G290" s="7">
        <f t="shared" ca="1" si="24"/>
        <v>0</v>
      </c>
      <c r="J290" s="2"/>
      <c r="K290" s="1"/>
      <c r="L290" s="3"/>
      <c r="M290" s="3"/>
    </row>
    <row r="291" spans="1:13" x14ac:dyDescent="0.3">
      <c r="A291" s="6">
        <v>290</v>
      </c>
      <c r="B291" s="7" t="str">
        <f t="shared" ca="1" si="20"/>
        <v>DSH-16344640</v>
      </c>
      <c r="C291" s="8">
        <f t="shared" ca="1" si="21"/>
        <v>44928</v>
      </c>
      <c r="D291" s="9">
        <f t="shared" ca="1" si="22"/>
        <v>0.74444444444444446</v>
      </c>
      <c r="E291" s="10">
        <f t="shared" ca="1" si="23"/>
        <v>64.260000000000005</v>
      </c>
      <c r="F291" s="10" t="str" cm="1">
        <f t="array" aca="1" ref="F291" ca="1">_xlfn.IFS(RAND()&lt;0.65,"USA",RAND()&lt;0.4,"India",RAND()&lt;0.4,"China",RAND()&lt;2,"Canada")</f>
        <v>China</v>
      </c>
      <c r="G291" s="7">
        <f t="shared" ca="1" si="24"/>
        <v>0</v>
      </c>
      <c r="J291" s="2"/>
      <c r="K291" s="1"/>
      <c r="L291" s="3"/>
      <c r="M291" s="3"/>
    </row>
    <row r="292" spans="1:13" x14ac:dyDescent="0.3">
      <c r="A292" s="6">
        <v>291</v>
      </c>
      <c r="B292" s="7" t="str">
        <f t="shared" ca="1" si="20"/>
        <v>PMC-536440-X</v>
      </c>
      <c r="C292" s="8">
        <f t="shared" ca="1" si="21"/>
        <v>44928</v>
      </c>
      <c r="D292" s="9">
        <f t="shared" ca="1" si="22"/>
        <v>0.87638888888888899</v>
      </c>
      <c r="E292" s="10">
        <f t="shared" ca="1" si="23"/>
        <v>72.06</v>
      </c>
      <c r="F292" s="10" t="str" cm="1">
        <f t="array" aca="1" ref="F292" ca="1">_xlfn.IFS(RAND()&lt;0.65,"USA",RAND()&lt;0.4,"India",RAND()&lt;0.4,"China",RAND()&lt;2,"Canada")</f>
        <v>Canada</v>
      </c>
      <c r="G292" s="7">
        <f t="shared" ca="1" si="24"/>
        <v>1</v>
      </c>
      <c r="J292" s="2"/>
      <c r="K292" s="1"/>
      <c r="L292" s="3"/>
      <c r="M292" s="3"/>
    </row>
    <row r="293" spans="1:13" x14ac:dyDescent="0.3">
      <c r="A293" s="6">
        <v>292</v>
      </c>
      <c r="B293" s="7" t="str">
        <f t="shared" ca="1" si="20"/>
        <v>LHI-206887-E</v>
      </c>
      <c r="C293" s="8">
        <f t="shared" ca="1" si="21"/>
        <v>44927</v>
      </c>
      <c r="D293" s="9">
        <f t="shared" ca="1" si="22"/>
        <v>0.40416666666666662</v>
      </c>
      <c r="E293" s="10">
        <f t="shared" ca="1" si="23"/>
        <v>36.08</v>
      </c>
      <c r="F293" s="10" t="str" cm="1">
        <f t="array" aca="1" ref="F293" ca="1">_xlfn.IFS(RAND()&lt;0.65,"USA",RAND()&lt;0.4,"India",RAND()&lt;0.4,"China",RAND()&lt;2,"Canada")</f>
        <v>USA</v>
      </c>
      <c r="G293" s="7">
        <f t="shared" ca="1" si="24"/>
        <v>1</v>
      </c>
      <c r="J293" s="2"/>
      <c r="K293" s="1"/>
      <c r="L293" s="3"/>
      <c r="M293" s="3"/>
    </row>
    <row r="294" spans="1:13" x14ac:dyDescent="0.3">
      <c r="A294" s="6">
        <v>293</v>
      </c>
      <c r="B294" s="7" t="str">
        <f t="shared" ca="1" si="20"/>
        <v>SST-28094867</v>
      </c>
      <c r="C294" s="8">
        <f t="shared" ca="1" si="21"/>
        <v>44927</v>
      </c>
      <c r="D294" s="9">
        <f t="shared" ca="1" si="22"/>
        <v>1.8750000000000044E-2</v>
      </c>
      <c r="E294" s="10">
        <f t="shared" ca="1" si="23"/>
        <v>70.72</v>
      </c>
      <c r="F294" s="10" t="str" cm="1">
        <f t="array" aca="1" ref="F294" ca="1">_xlfn.IFS(RAND()&lt;0.65,"USA",RAND()&lt;0.4,"India",RAND()&lt;0.4,"China",RAND()&lt;2,"Canada")</f>
        <v>USA</v>
      </c>
      <c r="G294" s="7">
        <f t="shared" ca="1" si="24"/>
        <v>0</v>
      </c>
      <c r="J294" s="2"/>
      <c r="K294" s="1"/>
      <c r="L294" s="3"/>
      <c r="M294" s="3"/>
    </row>
    <row r="295" spans="1:13" x14ac:dyDescent="0.3">
      <c r="A295" s="6">
        <v>294</v>
      </c>
      <c r="B295" s="7" t="str">
        <f t="shared" ca="1" si="20"/>
        <v>ZTI-17655369</v>
      </c>
      <c r="C295" s="8">
        <f t="shared" ca="1" si="21"/>
        <v>44927</v>
      </c>
      <c r="D295" s="9">
        <f t="shared" ca="1" si="22"/>
        <v>0.28333333333333333</v>
      </c>
      <c r="E295" s="10">
        <f t="shared" ca="1" si="23"/>
        <v>45.66</v>
      </c>
      <c r="F295" s="10" t="str" cm="1">
        <f t="array" aca="1" ref="F295" ca="1">_xlfn.IFS(RAND()&lt;0.65,"USA",RAND()&lt;0.4,"India",RAND()&lt;0.4,"China",RAND()&lt;2,"Canada")</f>
        <v>China</v>
      </c>
      <c r="G295" s="7">
        <f t="shared" ca="1" si="24"/>
        <v>0</v>
      </c>
      <c r="J295" s="2"/>
      <c r="K295" s="1"/>
      <c r="L295" s="3"/>
      <c r="M295" s="3"/>
    </row>
    <row r="296" spans="1:13" x14ac:dyDescent="0.3">
      <c r="A296" s="6">
        <v>295</v>
      </c>
      <c r="B296" s="7" t="str">
        <f t="shared" ca="1" si="20"/>
        <v>GKK-97348269</v>
      </c>
      <c r="C296" s="8">
        <f t="shared" ca="1" si="21"/>
        <v>44927</v>
      </c>
      <c r="D296" s="9">
        <f t="shared" ca="1" si="22"/>
        <v>0.71111111111111114</v>
      </c>
      <c r="E296" s="10">
        <f t="shared" ca="1" si="23"/>
        <v>41.72</v>
      </c>
      <c r="F296" s="10" t="str" cm="1">
        <f t="array" aca="1" ref="F296" ca="1">_xlfn.IFS(RAND()&lt;0.65,"USA",RAND()&lt;0.4,"India",RAND()&lt;0.4,"China",RAND()&lt;2,"Canada")</f>
        <v>USA</v>
      </c>
      <c r="G296" s="7">
        <f t="shared" ca="1" si="24"/>
        <v>0</v>
      </c>
      <c r="J296" s="2"/>
      <c r="K296" s="1"/>
      <c r="L296" s="3"/>
      <c r="M296" s="3"/>
    </row>
    <row r="297" spans="1:13" x14ac:dyDescent="0.3">
      <c r="A297" s="6">
        <v>296</v>
      </c>
      <c r="B297" s="7" t="str">
        <f t="shared" ca="1" si="20"/>
        <v>LRL-15558312</v>
      </c>
      <c r="C297" s="8">
        <f t="shared" ca="1" si="21"/>
        <v>44927</v>
      </c>
      <c r="D297" s="9">
        <f t="shared" ca="1" si="22"/>
        <v>0.58263888888888882</v>
      </c>
      <c r="E297" s="10">
        <f t="shared" ca="1" si="23"/>
        <v>71.97</v>
      </c>
      <c r="F297" s="10" t="str" cm="1">
        <f t="array" aca="1" ref="F297" ca="1">_xlfn.IFS(RAND()&lt;0.65,"USA",RAND()&lt;0.4,"India",RAND()&lt;0.4,"China",RAND()&lt;2,"Canada")</f>
        <v>USA</v>
      </c>
      <c r="G297" s="7">
        <f t="shared" ca="1" si="24"/>
        <v>0</v>
      </c>
      <c r="J297" s="2"/>
      <c r="K297" s="1"/>
      <c r="L297" s="3"/>
      <c r="M297" s="3"/>
    </row>
    <row r="298" spans="1:13" x14ac:dyDescent="0.3">
      <c r="A298" s="6">
        <v>297</v>
      </c>
      <c r="B298" s="7" t="str">
        <f t="shared" ca="1" si="20"/>
        <v>ZBI-10642384</v>
      </c>
      <c r="C298" s="8">
        <f t="shared" ca="1" si="21"/>
        <v>44929</v>
      </c>
      <c r="D298" s="9">
        <f t="shared" ca="1" si="22"/>
        <v>0.7090277777777777</v>
      </c>
      <c r="E298" s="10">
        <f t="shared" ca="1" si="23"/>
        <v>63.41</v>
      </c>
      <c r="F298" s="10" t="str" cm="1">
        <f t="array" aca="1" ref="F298" ca="1">_xlfn.IFS(RAND()&lt;0.65,"USA",RAND()&lt;0.4,"India",RAND()&lt;0.4,"China",RAND()&lt;2,"Canada")</f>
        <v>India</v>
      </c>
      <c r="G298" s="7">
        <f t="shared" ca="1" si="24"/>
        <v>0</v>
      </c>
      <c r="J298" s="2"/>
      <c r="K298" s="1"/>
      <c r="L298" s="3"/>
      <c r="M298" s="3"/>
    </row>
    <row r="299" spans="1:13" x14ac:dyDescent="0.3">
      <c r="A299" s="6">
        <v>298</v>
      </c>
      <c r="B299" s="7" t="str">
        <f t="shared" ca="1" si="20"/>
        <v>PBV-64118075</v>
      </c>
      <c r="C299" s="8">
        <f t="shared" ca="1" si="21"/>
        <v>44928</v>
      </c>
      <c r="D299" s="9">
        <f t="shared" ca="1" si="22"/>
        <v>0.9555555555555556</v>
      </c>
      <c r="E299" s="10">
        <f t="shared" ca="1" si="23"/>
        <v>89.92</v>
      </c>
      <c r="F299" s="10" t="str" cm="1">
        <f t="array" aca="1" ref="F299" ca="1">_xlfn.IFS(RAND()&lt;0.65,"USA",RAND()&lt;0.4,"India",RAND()&lt;0.4,"China",RAND()&lt;2,"Canada")</f>
        <v>Canada</v>
      </c>
      <c r="G299" s="7">
        <f t="shared" ca="1" si="24"/>
        <v>0</v>
      </c>
      <c r="J299" s="2"/>
      <c r="K299" s="1"/>
      <c r="L299" s="3"/>
      <c r="M299" s="3"/>
    </row>
    <row r="300" spans="1:13" x14ac:dyDescent="0.3">
      <c r="A300" s="6">
        <v>299</v>
      </c>
      <c r="B300" s="7" t="str">
        <f t="shared" ca="1" si="20"/>
        <v>KKJ-42435081</v>
      </c>
      <c r="C300" s="8">
        <f t="shared" ca="1" si="21"/>
        <v>44929</v>
      </c>
      <c r="D300" s="9">
        <f t="shared" ca="1" si="22"/>
        <v>0.79305555555555562</v>
      </c>
      <c r="E300" s="10">
        <f t="shared" ca="1" si="23"/>
        <v>53.36</v>
      </c>
      <c r="F300" s="10" t="str" cm="1">
        <f t="array" aca="1" ref="F300" ca="1">_xlfn.IFS(RAND()&lt;0.65,"USA",RAND()&lt;0.4,"India",RAND()&lt;0.4,"China",RAND()&lt;2,"Canada")</f>
        <v>USA</v>
      </c>
      <c r="G300" s="7">
        <f t="shared" ca="1" si="24"/>
        <v>0</v>
      </c>
      <c r="J300" s="2"/>
      <c r="K300" s="1"/>
      <c r="L300" s="3"/>
      <c r="M300" s="3"/>
    </row>
    <row r="301" spans="1:13" x14ac:dyDescent="0.3">
      <c r="A301" s="6">
        <v>300</v>
      </c>
      <c r="B301" s="7" t="str">
        <f t="shared" ca="1" si="20"/>
        <v>IIP-16607897</v>
      </c>
      <c r="C301" s="8">
        <f t="shared" ca="1" si="21"/>
        <v>44929</v>
      </c>
      <c r="D301" s="9">
        <f t="shared" ca="1" si="22"/>
        <v>0.61944444444444446</v>
      </c>
      <c r="E301" s="10">
        <f t="shared" ca="1" si="23"/>
        <v>43.53</v>
      </c>
      <c r="F301" s="10" t="str" cm="1">
        <f t="array" aca="1" ref="F301" ca="1">_xlfn.IFS(RAND()&lt;0.65,"USA",RAND()&lt;0.4,"India",RAND()&lt;0.4,"China",RAND()&lt;2,"Canada")</f>
        <v>USA</v>
      </c>
      <c r="G301" s="7">
        <f t="shared" ca="1" si="24"/>
        <v>0</v>
      </c>
      <c r="J301" s="2"/>
      <c r="K301" s="1"/>
      <c r="L301" s="3"/>
      <c r="M301" s="3"/>
    </row>
    <row r="302" spans="1:13" x14ac:dyDescent="0.3">
      <c r="A302" s="6">
        <v>301</v>
      </c>
      <c r="B302" s="7" t="str">
        <f t="shared" ca="1" si="20"/>
        <v>QGF-63766991</v>
      </c>
      <c r="C302" s="8">
        <f t="shared" ca="1" si="21"/>
        <v>44927</v>
      </c>
      <c r="D302" s="9">
        <f t="shared" ca="1" si="22"/>
        <v>0.3979166666666667</v>
      </c>
      <c r="E302" s="10">
        <f t="shared" ca="1" si="23"/>
        <v>42.97</v>
      </c>
      <c r="F302" s="10" t="str" cm="1">
        <f t="array" aca="1" ref="F302" ca="1">_xlfn.IFS(RAND()&lt;0.65,"USA",RAND()&lt;0.4,"India",RAND()&lt;0.4,"China",RAND()&lt;2,"Canada")</f>
        <v>China</v>
      </c>
      <c r="G302" s="7">
        <f t="shared" ca="1" si="24"/>
        <v>0</v>
      </c>
      <c r="J302" s="2"/>
      <c r="K302" s="1"/>
      <c r="L302" s="3"/>
      <c r="M302" s="3"/>
    </row>
    <row r="303" spans="1:13" x14ac:dyDescent="0.3">
      <c r="A303" s="6">
        <v>302</v>
      </c>
      <c r="B303" s="7" t="str">
        <f t="shared" ca="1" si="20"/>
        <v>BPC-166030-J</v>
      </c>
      <c r="C303" s="8">
        <f t="shared" ca="1" si="21"/>
        <v>44929</v>
      </c>
      <c r="D303" s="9">
        <f t="shared" ca="1" si="22"/>
        <v>0.69097222222222221</v>
      </c>
      <c r="E303" s="10">
        <f t="shared" ca="1" si="23"/>
        <v>72.72</v>
      </c>
      <c r="F303" s="10" t="str" cm="1">
        <f t="array" aca="1" ref="F303" ca="1">_xlfn.IFS(RAND()&lt;0.65,"USA",RAND()&lt;0.4,"India",RAND()&lt;0.4,"China",RAND()&lt;2,"Canada")</f>
        <v>USA</v>
      </c>
      <c r="G303" s="7">
        <f t="shared" ca="1" si="24"/>
        <v>1</v>
      </c>
      <c r="J303" s="2"/>
      <c r="K303" s="1"/>
      <c r="L303" s="3"/>
      <c r="M303" s="3"/>
    </row>
    <row r="304" spans="1:13" x14ac:dyDescent="0.3">
      <c r="A304" s="6">
        <v>303</v>
      </c>
      <c r="B304" s="7" t="str">
        <f t="shared" ca="1" si="20"/>
        <v>EGR-20787802</v>
      </c>
      <c r="C304" s="8">
        <f t="shared" ca="1" si="21"/>
        <v>44928</v>
      </c>
      <c r="D304" s="9">
        <f t="shared" ca="1" si="22"/>
        <v>0.2951388888888889</v>
      </c>
      <c r="E304" s="10">
        <f t="shared" ca="1" si="23"/>
        <v>78.260000000000005</v>
      </c>
      <c r="F304" s="10" t="str" cm="1">
        <f t="array" aca="1" ref="F304" ca="1">_xlfn.IFS(RAND()&lt;0.65,"USA",RAND()&lt;0.4,"India",RAND()&lt;0.4,"China",RAND()&lt;2,"Canada")</f>
        <v>USA</v>
      </c>
      <c r="G304" s="7">
        <f t="shared" ca="1" si="24"/>
        <v>0</v>
      </c>
      <c r="J304" s="2"/>
      <c r="K304" s="1"/>
      <c r="L304" s="3"/>
      <c r="M304" s="3"/>
    </row>
    <row r="305" spans="1:13" x14ac:dyDescent="0.3">
      <c r="A305" s="6">
        <v>304</v>
      </c>
      <c r="B305" s="7" t="str">
        <f t="shared" ca="1" si="20"/>
        <v>EXP-88337877</v>
      </c>
      <c r="C305" s="8">
        <f t="shared" ca="1" si="21"/>
        <v>44927</v>
      </c>
      <c r="D305" s="9">
        <f t="shared" ca="1" si="22"/>
        <v>0.40277777777777773</v>
      </c>
      <c r="E305" s="10">
        <f t="shared" ca="1" si="23"/>
        <v>128.11000000000001</v>
      </c>
      <c r="F305" s="10" t="str" cm="1">
        <f t="array" aca="1" ref="F305" ca="1">_xlfn.IFS(RAND()&lt;0.65,"USA",RAND()&lt;0.4,"India",RAND()&lt;0.4,"China",RAND()&lt;2,"Canada")</f>
        <v>USA</v>
      </c>
      <c r="G305" s="7">
        <f t="shared" ca="1" si="24"/>
        <v>0</v>
      </c>
      <c r="J305" s="2"/>
      <c r="K305" s="1"/>
      <c r="L305" s="3"/>
      <c r="M305" s="3"/>
    </row>
    <row r="306" spans="1:13" x14ac:dyDescent="0.3">
      <c r="A306" s="6">
        <v>305</v>
      </c>
      <c r="B306" s="7" t="str">
        <f t="shared" ca="1" si="20"/>
        <v>SQO-30764994</v>
      </c>
      <c r="C306" s="8">
        <f t="shared" ca="1" si="21"/>
        <v>44927</v>
      </c>
      <c r="D306" s="9">
        <f t="shared" ca="1" si="22"/>
        <v>0.7104166666666667</v>
      </c>
      <c r="E306" s="10">
        <f t="shared" ca="1" si="23"/>
        <v>69.459999999999994</v>
      </c>
      <c r="F306" s="10" t="str" cm="1">
        <f t="array" aca="1" ref="F306" ca="1">_xlfn.IFS(RAND()&lt;0.65,"USA",RAND()&lt;0.4,"India",RAND()&lt;0.4,"China",RAND()&lt;2,"Canada")</f>
        <v>USA</v>
      </c>
      <c r="G306" s="7">
        <f t="shared" ca="1" si="24"/>
        <v>0</v>
      </c>
      <c r="J306" s="2"/>
      <c r="K306" s="1"/>
      <c r="L306" s="3"/>
      <c r="M306" s="3"/>
    </row>
    <row r="307" spans="1:13" x14ac:dyDescent="0.3">
      <c r="A307" s="6">
        <v>306</v>
      </c>
      <c r="B307" s="7" t="str">
        <f t="shared" ca="1" si="20"/>
        <v>VVS-11629425</v>
      </c>
      <c r="C307" s="8">
        <f t="shared" ca="1" si="21"/>
        <v>44929</v>
      </c>
      <c r="D307" s="9">
        <f t="shared" ca="1" si="22"/>
        <v>0.37986111111111115</v>
      </c>
      <c r="E307" s="10">
        <f t="shared" ca="1" si="23"/>
        <v>73.739999999999995</v>
      </c>
      <c r="F307" s="10" t="str" cm="1">
        <f t="array" aca="1" ref="F307" ca="1">_xlfn.IFS(RAND()&lt;0.65,"USA",RAND()&lt;0.4,"India",RAND()&lt;0.4,"China",RAND()&lt;2,"Canada")</f>
        <v>USA</v>
      </c>
      <c r="G307" s="7">
        <f t="shared" ca="1" si="24"/>
        <v>0</v>
      </c>
      <c r="J307" s="2"/>
      <c r="K307" s="1"/>
      <c r="L307" s="3"/>
      <c r="M307" s="3"/>
    </row>
    <row r="308" spans="1:13" x14ac:dyDescent="0.3">
      <c r="A308" s="6">
        <v>307</v>
      </c>
      <c r="B308" s="7" t="str">
        <f t="shared" ca="1" si="20"/>
        <v>UPS-72141347</v>
      </c>
      <c r="C308" s="8">
        <f t="shared" ca="1" si="21"/>
        <v>44928</v>
      </c>
      <c r="D308" s="9">
        <f t="shared" ca="1" si="22"/>
        <v>0.40416666666666662</v>
      </c>
      <c r="E308" s="10">
        <f t="shared" ca="1" si="23"/>
        <v>41.79</v>
      </c>
      <c r="F308" s="10" t="str" cm="1">
        <f t="array" aca="1" ref="F308" ca="1">_xlfn.IFS(RAND()&lt;0.65,"USA",RAND()&lt;0.4,"India",RAND()&lt;0.4,"China",RAND()&lt;2,"Canada")</f>
        <v>Canada</v>
      </c>
      <c r="G308" s="7">
        <f t="shared" ca="1" si="24"/>
        <v>0</v>
      </c>
      <c r="J308" s="2"/>
      <c r="K308" s="1"/>
      <c r="L308" s="3"/>
      <c r="M308" s="3"/>
    </row>
    <row r="309" spans="1:13" x14ac:dyDescent="0.3">
      <c r="A309" s="6">
        <v>308</v>
      </c>
      <c r="B309" s="7" t="str">
        <f t="shared" ca="1" si="20"/>
        <v>URC-668822-Q</v>
      </c>
      <c r="C309" s="8">
        <f t="shared" ca="1" si="21"/>
        <v>44927</v>
      </c>
      <c r="D309" s="9">
        <f t="shared" ca="1" si="22"/>
        <v>0.73888888888888893</v>
      </c>
      <c r="E309" s="10">
        <f t="shared" ca="1" si="23"/>
        <v>43.48</v>
      </c>
      <c r="F309" s="10" t="str" cm="1">
        <f t="array" aca="1" ref="F309" ca="1">_xlfn.IFS(RAND()&lt;0.65,"USA",RAND()&lt;0.4,"India",RAND()&lt;0.4,"China",RAND()&lt;2,"Canada")</f>
        <v>USA</v>
      </c>
      <c r="G309" s="7">
        <f t="shared" ca="1" si="24"/>
        <v>1</v>
      </c>
      <c r="J309" s="2"/>
      <c r="K309" s="1"/>
      <c r="L309" s="3"/>
      <c r="M309" s="3"/>
    </row>
    <row r="310" spans="1:13" x14ac:dyDescent="0.3">
      <c r="A310" s="6">
        <v>309</v>
      </c>
      <c r="B310" s="7" t="str">
        <f t="shared" ca="1" si="20"/>
        <v>WNI-962259-H</v>
      </c>
      <c r="C310" s="8">
        <f t="shared" ca="1" si="21"/>
        <v>44928</v>
      </c>
      <c r="D310" s="9">
        <f t="shared" ca="1" si="22"/>
        <v>0.63750000000000007</v>
      </c>
      <c r="E310" s="10">
        <f t="shared" ca="1" si="23"/>
        <v>79.239999999999995</v>
      </c>
      <c r="F310" s="10" t="str" cm="1">
        <f t="array" aca="1" ref="F310" ca="1">_xlfn.IFS(RAND()&lt;0.65,"USA",RAND()&lt;0.4,"India",RAND()&lt;0.4,"China",RAND()&lt;2,"Canada")</f>
        <v>Canada</v>
      </c>
      <c r="G310" s="7">
        <f t="shared" ca="1" si="24"/>
        <v>1</v>
      </c>
      <c r="J310" s="2"/>
      <c r="K310" s="1"/>
      <c r="L310" s="3"/>
      <c r="M310" s="3"/>
    </row>
    <row r="311" spans="1:13" x14ac:dyDescent="0.3">
      <c r="A311" s="6">
        <v>310</v>
      </c>
      <c r="B311" s="7" t="str">
        <f t="shared" ca="1" si="20"/>
        <v>SRT-33081108</v>
      </c>
      <c r="C311" s="8">
        <f t="shared" ca="1" si="21"/>
        <v>44928</v>
      </c>
      <c r="D311" s="9">
        <f t="shared" ca="1" si="22"/>
        <v>0.86111111111111116</v>
      </c>
      <c r="E311" s="10">
        <f t="shared" ca="1" si="23"/>
        <v>36.42</v>
      </c>
      <c r="F311" s="10" t="str" cm="1">
        <f t="array" aca="1" ref="F311" ca="1">_xlfn.IFS(RAND()&lt;0.65,"USA",RAND()&lt;0.4,"India",RAND()&lt;0.4,"China",RAND()&lt;2,"Canada")</f>
        <v>USA</v>
      </c>
      <c r="G311" s="7">
        <f t="shared" ca="1" si="24"/>
        <v>0</v>
      </c>
      <c r="J311" s="2"/>
      <c r="K311" s="1"/>
      <c r="L311" s="3"/>
      <c r="M311" s="3"/>
    </row>
    <row r="312" spans="1:13" x14ac:dyDescent="0.3">
      <c r="A312" s="6">
        <v>311</v>
      </c>
      <c r="B312" s="7" t="str">
        <f t="shared" ca="1" si="20"/>
        <v>DOT-460409-X</v>
      </c>
      <c r="C312" s="8">
        <f t="shared" ca="1" si="21"/>
        <v>44928</v>
      </c>
      <c r="D312" s="9">
        <f t="shared" ca="1" si="22"/>
        <v>0.50763888888888886</v>
      </c>
      <c r="E312" s="10">
        <f t="shared" ca="1" si="23"/>
        <v>71.94</v>
      </c>
      <c r="F312" s="10" t="str" cm="1">
        <f t="array" aca="1" ref="F312" ca="1">_xlfn.IFS(RAND()&lt;0.65,"USA",RAND()&lt;0.4,"India",RAND()&lt;0.4,"China",RAND()&lt;2,"Canada")</f>
        <v>China</v>
      </c>
      <c r="G312" s="7">
        <f t="shared" ca="1" si="24"/>
        <v>1</v>
      </c>
      <c r="J312" s="2"/>
      <c r="K312" s="1"/>
      <c r="L312" s="3"/>
      <c r="M312" s="3"/>
    </row>
    <row r="313" spans="1:13" x14ac:dyDescent="0.3">
      <c r="A313" s="6">
        <v>312</v>
      </c>
      <c r="B313" s="7" t="str">
        <f t="shared" ca="1" si="20"/>
        <v>LZC-77393587</v>
      </c>
      <c r="C313" s="8">
        <f t="shared" ca="1" si="21"/>
        <v>44928</v>
      </c>
      <c r="D313" s="9">
        <f t="shared" ca="1" si="22"/>
        <v>0.42569444444444443</v>
      </c>
      <c r="E313" s="10">
        <f t="shared" ca="1" si="23"/>
        <v>68.790000000000006</v>
      </c>
      <c r="F313" s="10" t="str" cm="1">
        <f t="array" aca="1" ref="F313" ca="1">_xlfn.IFS(RAND()&lt;0.65,"USA",RAND()&lt;0.4,"India",RAND()&lt;0.4,"China",RAND()&lt;2,"Canada")</f>
        <v>USA</v>
      </c>
      <c r="G313" s="7">
        <f t="shared" ca="1" si="24"/>
        <v>0</v>
      </c>
      <c r="J313" s="2"/>
      <c r="K313" s="1"/>
      <c r="L313" s="3"/>
      <c r="M313" s="3"/>
    </row>
    <row r="314" spans="1:13" x14ac:dyDescent="0.3">
      <c r="A314" s="6">
        <v>313</v>
      </c>
      <c r="B314" s="7" t="str">
        <f t="shared" ca="1" si="20"/>
        <v>DFS-643596-O</v>
      </c>
      <c r="C314" s="8">
        <f t="shared" ca="1" si="21"/>
        <v>44928</v>
      </c>
      <c r="D314" s="9">
        <f t="shared" ca="1" si="22"/>
        <v>0.37361111111111112</v>
      </c>
      <c r="E314" s="10">
        <f t="shared" ca="1" si="23"/>
        <v>82.96</v>
      </c>
      <c r="F314" s="10" t="str" cm="1">
        <f t="array" aca="1" ref="F314" ca="1">_xlfn.IFS(RAND()&lt;0.65,"USA",RAND()&lt;0.4,"India",RAND()&lt;0.4,"China",RAND()&lt;2,"Canada")</f>
        <v>Canada</v>
      </c>
      <c r="G314" s="7">
        <f t="shared" ca="1" si="24"/>
        <v>1</v>
      </c>
      <c r="J314" s="2"/>
      <c r="K314" s="1"/>
      <c r="L314" s="3"/>
      <c r="M314" s="3"/>
    </row>
    <row r="315" spans="1:13" x14ac:dyDescent="0.3">
      <c r="A315" s="6">
        <v>314</v>
      </c>
      <c r="B315" s="7" t="str">
        <f t="shared" ca="1" si="20"/>
        <v>WSB-67892946</v>
      </c>
      <c r="C315" s="8">
        <f t="shared" ca="1" si="21"/>
        <v>44927</v>
      </c>
      <c r="D315" s="9">
        <f t="shared" ca="1" si="22"/>
        <v>0.23055555555555554</v>
      </c>
      <c r="E315" s="10">
        <f t="shared" ca="1" si="23"/>
        <v>37.76</v>
      </c>
      <c r="F315" s="10" t="str" cm="1">
        <f t="array" aca="1" ref="F315" ca="1">_xlfn.IFS(RAND()&lt;0.65,"USA",RAND()&lt;0.4,"India",RAND()&lt;0.4,"China",RAND()&lt;2,"Canada")</f>
        <v>USA</v>
      </c>
      <c r="G315" s="7">
        <f t="shared" ca="1" si="24"/>
        <v>0</v>
      </c>
      <c r="J315" s="2"/>
      <c r="K315" s="1"/>
      <c r="L315" s="3"/>
      <c r="M315" s="3"/>
    </row>
    <row r="316" spans="1:13" x14ac:dyDescent="0.3">
      <c r="A316" s="6">
        <v>315</v>
      </c>
      <c r="B316" s="7" t="str">
        <f t="shared" ca="1" si="20"/>
        <v>BDC-33146987</v>
      </c>
      <c r="C316" s="8">
        <f t="shared" ca="1" si="21"/>
        <v>44928</v>
      </c>
      <c r="D316" s="9">
        <f t="shared" ca="1" si="22"/>
        <v>0.65972222222222221</v>
      </c>
      <c r="E316" s="10">
        <f t="shared" ca="1" si="23"/>
        <v>30.8</v>
      </c>
      <c r="F316" s="10" t="str" cm="1">
        <f t="array" aca="1" ref="F316" ca="1">_xlfn.IFS(RAND()&lt;0.65,"USA",RAND()&lt;0.4,"India",RAND()&lt;0.4,"China",RAND()&lt;2,"Canada")</f>
        <v>USA</v>
      </c>
      <c r="G316" s="7">
        <f t="shared" ca="1" si="24"/>
        <v>0</v>
      </c>
      <c r="J316" s="2"/>
      <c r="K316" s="1"/>
      <c r="L316" s="3"/>
      <c r="M316" s="3"/>
    </row>
    <row r="317" spans="1:13" x14ac:dyDescent="0.3">
      <c r="A317" s="6">
        <v>316</v>
      </c>
      <c r="B317" s="7" t="str">
        <f t="shared" ca="1" si="20"/>
        <v>XZV-62320686</v>
      </c>
      <c r="C317" s="8">
        <f t="shared" ca="1" si="21"/>
        <v>44929</v>
      </c>
      <c r="D317" s="9">
        <f t="shared" ca="1" si="22"/>
        <v>0.35902777777777778</v>
      </c>
      <c r="E317" s="10">
        <f t="shared" ca="1" si="23"/>
        <v>70.8</v>
      </c>
      <c r="F317" s="10" t="str" cm="1">
        <f t="array" aca="1" ref="F317" ca="1">_xlfn.IFS(RAND()&lt;0.65,"USA",RAND()&lt;0.4,"India",RAND()&lt;0.4,"China",RAND()&lt;2,"Canada")</f>
        <v>Canada</v>
      </c>
      <c r="G317" s="7">
        <f t="shared" ca="1" si="24"/>
        <v>0</v>
      </c>
      <c r="J317" s="2"/>
      <c r="K317" s="1"/>
      <c r="L317" s="3"/>
      <c r="M317" s="3"/>
    </row>
    <row r="318" spans="1:13" x14ac:dyDescent="0.3">
      <c r="A318" s="6">
        <v>317</v>
      </c>
      <c r="B318" s="7" t="str">
        <f t="shared" ca="1" si="20"/>
        <v>MAL-73422759</v>
      </c>
      <c r="C318" s="8">
        <f t="shared" ca="1" si="21"/>
        <v>44927</v>
      </c>
      <c r="D318" s="9">
        <f t="shared" ca="1" si="22"/>
        <v>0.70624999999999993</v>
      </c>
      <c r="E318" s="10">
        <f t="shared" ca="1" si="23"/>
        <v>64.58</v>
      </c>
      <c r="F318" s="10" t="str" cm="1">
        <f t="array" aca="1" ref="F318" ca="1">_xlfn.IFS(RAND()&lt;0.65,"USA",RAND()&lt;0.4,"India",RAND()&lt;0.4,"China",RAND()&lt;2,"Canada")</f>
        <v>India</v>
      </c>
      <c r="G318" s="7">
        <f t="shared" ca="1" si="24"/>
        <v>0</v>
      </c>
      <c r="J318" s="2"/>
      <c r="K318" s="1"/>
      <c r="L318" s="3"/>
      <c r="M318" s="3"/>
    </row>
    <row r="319" spans="1:13" x14ac:dyDescent="0.3">
      <c r="A319" s="6">
        <v>318</v>
      </c>
      <c r="B319" s="7" t="str">
        <f t="shared" ca="1" si="20"/>
        <v>YUE-17133548</v>
      </c>
      <c r="C319" s="8">
        <f t="shared" ca="1" si="21"/>
        <v>44929</v>
      </c>
      <c r="D319" s="9">
        <f t="shared" ca="1" si="22"/>
        <v>0.65</v>
      </c>
      <c r="E319" s="10">
        <f t="shared" ca="1" si="23"/>
        <v>69.69</v>
      </c>
      <c r="F319" s="10" t="str" cm="1">
        <f t="array" aca="1" ref="F319" ca="1">_xlfn.IFS(RAND()&lt;0.65,"USA",RAND()&lt;0.4,"India",RAND()&lt;0.4,"China",RAND()&lt;2,"Canada")</f>
        <v>USA</v>
      </c>
      <c r="G319" s="7">
        <f t="shared" ca="1" si="24"/>
        <v>0</v>
      </c>
      <c r="J319" s="2"/>
      <c r="K319" s="1"/>
      <c r="L319" s="3"/>
      <c r="M319" s="3"/>
    </row>
    <row r="320" spans="1:13" x14ac:dyDescent="0.3">
      <c r="A320" s="6">
        <v>319</v>
      </c>
      <c r="B320" s="7" t="str">
        <f t="shared" ca="1" si="20"/>
        <v>YII-652937-A</v>
      </c>
      <c r="C320" s="8">
        <f t="shared" ca="1" si="21"/>
        <v>44927</v>
      </c>
      <c r="D320" s="9">
        <f t="shared" ca="1" si="22"/>
        <v>0.64861111111111114</v>
      </c>
      <c r="E320" s="10">
        <f t="shared" ca="1" si="23"/>
        <v>46.85</v>
      </c>
      <c r="F320" s="10" t="str" cm="1">
        <f t="array" aca="1" ref="F320" ca="1">_xlfn.IFS(RAND()&lt;0.65,"USA",RAND()&lt;0.4,"India",RAND()&lt;0.4,"China",RAND()&lt;2,"Canada")</f>
        <v>USA</v>
      </c>
      <c r="G320" s="7">
        <f t="shared" ca="1" si="24"/>
        <v>1</v>
      </c>
      <c r="J320" s="2"/>
      <c r="K320" s="1"/>
      <c r="L320" s="3"/>
      <c r="M320" s="3"/>
    </row>
    <row r="321" spans="1:13" x14ac:dyDescent="0.3">
      <c r="A321" s="6">
        <v>320</v>
      </c>
      <c r="B321" s="7" t="str">
        <f t="shared" ca="1" si="20"/>
        <v>NNQ-42713156</v>
      </c>
      <c r="C321" s="8">
        <f t="shared" ca="1" si="21"/>
        <v>44929</v>
      </c>
      <c r="D321" s="9">
        <f t="shared" ca="1" si="22"/>
        <v>0.4694444444444445</v>
      </c>
      <c r="E321" s="10">
        <f t="shared" ca="1" si="23"/>
        <v>87.49</v>
      </c>
      <c r="F321" s="10" t="str" cm="1">
        <f t="array" aca="1" ref="F321" ca="1">_xlfn.IFS(RAND()&lt;0.65,"USA",RAND()&lt;0.4,"India",RAND()&lt;0.4,"China",RAND()&lt;2,"Canada")</f>
        <v>USA</v>
      </c>
      <c r="G321" s="7">
        <f t="shared" ca="1" si="24"/>
        <v>0</v>
      </c>
      <c r="J321" s="2"/>
      <c r="K321" s="1"/>
      <c r="L321" s="3"/>
      <c r="M321" s="3"/>
    </row>
    <row r="322" spans="1:13" x14ac:dyDescent="0.3">
      <c r="A322" s="6">
        <v>321</v>
      </c>
      <c r="B322" s="7" t="str">
        <f t="shared" ca="1" si="20"/>
        <v>DHE-57402035</v>
      </c>
      <c r="C322" s="8">
        <f t="shared" ca="1" si="21"/>
        <v>44928</v>
      </c>
      <c r="D322" s="9">
        <f t="shared" ca="1" si="22"/>
        <v>0.61736111111111114</v>
      </c>
      <c r="E322" s="10">
        <f t="shared" ca="1" si="23"/>
        <v>42.06</v>
      </c>
      <c r="F322" s="10" t="str" cm="1">
        <f t="array" aca="1" ref="F322" ca="1">_xlfn.IFS(RAND()&lt;0.65,"USA",RAND()&lt;0.4,"India",RAND()&lt;0.4,"China",RAND()&lt;2,"Canada")</f>
        <v>USA</v>
      </c>
      <c r="G322" s="7">
        <f t="shared" ca="1" si="24"/>
        <v>0</v>
      </c>
      <c r="J322" s="2"/>
      <c r="K322" s="1"/>
      <c r="L322" s="3"/>
      <c r="M322" s="3"/>
    </row>
    <row r="323" spans="1:13" x14ac:dyDescent="0.3">
      <c r="A323" s="6">
        <v>322</v>
      </c>
      <c r="B323" s="7" t="str">
        <f t="shared" ref="B323:B386" ca="1" si="25">CHAR(RANDBETWEEN(65,90))&amp;CHAR(RANDBETWEEN(65,90))&amp;CHAR(RANDBETWEEN(65,90))&amp;"-"&amp;IF(RAND()&gt;0.75,RANDBETWEEN(100001,999999)&amp;"-"&amp;CHAR(RANDBETWEEN(65,90)),RANDBETWEEN(10000001,99999999))</f>
        <v>OXH-223912-E</v>
      </c>
      <c r="C323" s="8">
        <f t="shared" ref="C323:C386" ca="1" si="26">DATE(2023,1,RANDBETWEEN(1,3))</f>
        <v>44928</v>
      </c>
      <c r="D323" s="9">
        <f t="shared" ref="D323:D386" ca="1" si="27">TIME(0,_xlfn.NORM.INV(RAND(),850,250),0)</f>
        <v>0.45902777777777781</v>
      </c>
      <c r="E323" s="10">
        <f t="shared" ref="E323:E386" ca="1" si="28">ROUND(_xlfn.GAMMA.INV(RAND(),8,8),2)</f>
        <v>37.799999999999997</v>
      </c>
      <c r="F323" s="10" t="str" cm="1">
        <f t="array" aca="1" ref="F323" ca="1">_xlfn.IFS(RAND()&lt;0.65,"USA",RAND()&lt;0.4,"India",RAND()&lt;0.4,"China",RAND()&lt;2,"Canada")</f>
        <v>USA</v>
      </c>
      <c r="G323" s="7">
        <f t="shared" ref="G323:G386" ca="1" si="29">COUNTIFS(B323,"*-?")</f>
        <v>1</v>
      </c>
      <c r="J323" s="2"/>
      <c r="K323" s="1"/>
      <c r="L323" s="3"/>
      <c r="M323" s="3"/>
    </row>
    <row r="324" spans="1:13" x14ac:dyDescent="0.3">
      <c r="A324" s="6">
        <v>323</v>
      </c>
      <c r="B324" s="7" t="str">
        <f t="shared" ca="1" si="25"/>
        <v>XCQ-28182898</v>
      </c>
      <c r="C324" s="8">
        <f t="shared" ca="1" si="26"/>
        <v>44928</v>
      </c>
      <c r="D324" s="9">
        <f t="shared" ca="1" si="27"/>
        <v>0.68472222222222223</v>
      </c>
      <c r="E324" s="10">
        <f t="shared" ca="1" si="28"/>
        <v>72.42</v>
      </c>
      <c r="F324" s="10" t="str" cm="1">
        <f t="array" aca="1" ref="F324" ca="1">_xlfn.IFS(RAND()&lt;0.65,"USA",RAND()&lt;0.4,"India",RAND()&lt;0.4,"China",RAND()&lt;2,"Canada")</f>
        <v>Canada</v>
      </c>
      <c r="G324" s="7">
        <f t="shared" ca="1" si="29"/>
        <v>0</v>
      </c>
      <c r="J324" s="2"/>
      <c r="K324" s="1"/>
      <c r="L324" s="3"/>
      <c r="M324" s="3"/>
    </row>
    <row r="325" spans="1:13" x14ac:dyDescent="0.3">
      <c r="A325" s="6">
        <v>324</v>
      </c>
      <c r="B325" s="7" t="str">
        <f t="shared" ca="1" si="25"/>
        <v>DXO-818440-W</v>
      </c>
      <c r="C325" s="8">
        <f t="shared" ca="1" si="26"/>
        <v>44928</v>
      </c>
      <c r="D325" s="9">
        <f t="shared" ca="1" si="27"/>
        <v>0.4152777777777778</v>
      </c>
      <c r="E325" s="10">
        <f t="shared" ca="1" si="28"/>
        <v>48.23</v>
      </c>
      <c r="F325" s="10" t="str" cm="1">
        <f t="array" aca="1" ref="F325" ca="1">_xlfn.IFS(RAND()&lt;0.65,"USA",RAND()&lt;0.4,"India",RAND()&lt;0.4,"China",RAND()&lt;2,"Canada")</f>
        <v>USA</v>
      </c>
      <c r="G325" s="7">
        <f t="shared" ca="1" si="29"/>
        <v>1</v>
      </c>
      <c r="J325" s="2"/>
      <c r="K325" s="1"/>
      <c r="L325" s="3"/>
      <c r="M325" s="3"/>
    </row>
    <row r="326" spans="1:13" x14ac:dyDescent="0.3">
      <c r="A326" s="6">
        <v>325</v>
      </c>
      <c r="B326" s="7" t="str">
        <f t="shared" ca="1" si="25"/>
        <v>VSO-90450022</v>
      </c>
      <c r="C326" s="8">
        <f t="shared" ca="1" si="26"/>
        <v>44928</v>
      </c>
      <c r="D326" s="9">
        <f t="shared" ca="1" si="27"/>
        <v>0.58402777777777781</v>
      </c>
      <c r="E326" s="10">
        <f t="shared" ca="1" si="28"/>
        <v>39.409999999999997</v>
      </c>
      <c r="F326" s="10" t="str" cm="1">
        <f t="array" aca="1" ref="F326" ca="1">_xlfn.IFS(RAND()&lt;0.65,"USA",RAND()&lt;0.4,"India",RAND()&lt;0.4,"China",RAND()&lt;2,"Canada")</f>
        <v>Canada</v>
      </c>
      <c r="G326" s="7">
        <f t="shared" ca="1" si="29"/>
        <v>0</v>
      </c>
      <c r="J326" s="2"/>
      <c r="K326" s="1"/>
      <c r="L326" s="3"/>
      <c r="M326" s="3"/>
    </row>
    <row r="327" spans="1:13" x14ac:dyDescent="0.3">
      <c r="A327" s="6">
        <v>326</v>
      </c>
      <c r="B327" s="7" t="str">
        <f t="shared" ca="1" si="25"/>
        <v>BTB-58811513</v>
      </c>
      <c r="C327" s="8">
        <f t="shared" ca="1" si="26"/>
        <v>44927</v>
      </c>
      <c r="D327" s="9">
        <f t="shared" ca="1" si="27"/>
        <v>0.45347222222222222</v>
      </c>
      <c r="E327" s="10">
        <f t="shared" ca="1" si="28"/>
        <v>22.37</v>
      </c>
      <c r="F327" s="10" t="str" cm="1">
        <f t="array" aca="1" ref="F327" ca="1">_xlfn.IFS(RAND()&lt;0.65,"USA",RAND()&lt;0.4,"India",RAND()&lt;0.4,"China",RAND()&lt;2,"Canada")</f>
        <v>China</v>
      </c>
      <c r="G327" s="7">
        <f t="shared" ca="1" si="29"/>
        <v>0</v>
      </c>
      <c r="J327" s="2"/>
      <c r="K327" s="1"/>
      <c r="L327" s="3"/>
      <c r="M327" s="3"/>
    </row>
    <row r="328" spans="1:13" x14ac:dyDescent="0.3">
      <c r="A328" s="6">
        <v>327</v>
      </c>
      <c r="B328" s="7" t="str">
        <f t="shared" ca="1" si="25"/>
        <v>YDI-15311587</v>
      </c>
      <c r="C328" s="8">
        <f t="shared" ca="1" si="26"/>
        <v>44928</v>
      </c>
      <c r="D328" s="9">
        <f t="shared" ca="1" si="27"/>
        <v>0.29791666666666666</v>
      </c>
      <c r="E328" s="10">
        <f t="shared" ca="1" si="28"/>
        <v>72.900000000000006</v>
      </c>
      <c r="F328" s="10" t="str" cm="1">
        <f t="array" aca="1" ref="F328" ca="1">_xlfn.IFS(RAND()&lt;0.65,"USA",RAND()&lt;0.4,"India",RAND()&lt;0.4,"China",RAND()&lt;2,"Canada")</f>
        <v>USA</v>
      </c>
      <c r="G328" s="7">
        <f t="shared" ca="1" si="29"/>
        <v>0</v>
      </c>
      <c r="J328" s="2"/>
      <c r="K328" s="1"/>
      <c r="L328" s="3"/>
      <c r="M328" s="3"/>
    </row>
    <row r="329" spans="1:13" x14ac:dyDescent="0.3">
      <c r="A329" s="6">
        <v>328</v>
      </c>
      <c r="B329" s="7" t="str">
        <f t="shared" ca="1" si="25"/>
        <v>LNM-24857184</v>
      </c>
      <c r="C329" s="8">
        <f t="shared" ca="1" si="26"/>
        <v>44927</v>
      </c>
      <c r="D329" s="9">
        <f t="shared" ca="1" si="27"/>
        <v>0.82013888888888886</v>
      </c>
      <c r="E329" s="10">
        <f t="shared" ca="1" si="28"/>
        <v>64.430000000000007</v>
      </c>
      <c r="F329" s="10" t="str" cm="1">
        <f t="array" aca="1" ref="F329" ca="1">_xlfn.IFS(RAND()&lt;0.65,"USA",RAND()&lt;0.4,"India",RAND()&lt;0.4,"China",RAND()&lt;2,"Canada")</f>
        <v>USA</v>
      </c>
      <c r="G329" s="7">
        <f t="shared" ca="1" si="29"/>
        <v>0</v>
      </c>
      <c r="J329" s="2"/>
      <c r="K329" s="1"/>
      <c r="L329" s="3"/>
      <c r="M329" s="3"/>
    </row>
    <row r="330" spans="1:13" x14ac:dyDescent="0.3">
      <c r="A330" s="6">
        <v>329</v>
      </c>
      <c r="B330" s="7" t="str">
        <f t="shared" ca="1" si="25"/>
        <v>RSB-221345-N</v>
      </c>
      <c r="C330" s="8">
        <f t="shared" ca="1" si="26"/>
        <v>44927</v>
      </c>
      <c r="D330" s="9">
        <f t="shared" ca="1" si="27"/>
        <v>0.53263888888888888</v>
      </c>
      <c r="E330" s="10">
        <f t="shared" ca="1" si="28"/>
        <v>38.799999999999997</v>
      </c>
      <c r="F330" s="10" t="str" cm="1">
        <f t="array" aca="1" ref="F330" ca="1">_xlfn.IFS(RAND()&lt;0.65,"USA",RAND()&lt;0.4,"India",RAND()&lt;0.4,"China",RAND()&lt;2,"Canada")</f>
        <v>USA</v>
      </c>
      <c r="G330" s="7">
        <f t="shared" ca="1" si="29"/>
        <v>1</v>
      </c>
      <c r="J330" s="2"/>
      <c r="K330" s="1"/>
      <c r="L330" s="3"/>
      <c r="M330" s="3"/>
    </row>
    <row r="331" spans="1:13" x14ac:dyDescent="0.3">
      <c r="A331" s="6">
        <v>330</v>
      </c>
      <c r="B331" s="7" t="str">
        <f t="shared" ca="1" si="25"/>
        <v>VMJ-72984782</v>
      </c>
      <c r="C331" s="8">
        <f t="shared" ca="1" si="26"/>
        <v>44927</v>
      </c>
      <c r="D331" s="9">
        <f t="shared" ca="1" si="27"/>
        <v>0.53819444444444442</v>
      </c>
      <c r="E331" s="10">
        <f t="shared" ca="1" si="28"/>
        <v>80.81</v>
      </c>
      <c r="F331" s="10" t="str" cm="1">
        <f t="array" aca="1" ref="F331" ca="1">_xlfn.IFS(RAND()&lt;0.65,"USA",RAND()&lt;0.4,"India",RAND()&lt;0.4,"China",RAND()&lt;2,"Canada")</f>
        <v>USA</v>
      </c>
      <c r="G331" s="7">
        <f t="shared" ca="1" si="29"/>
        <v>0</v>
      </c>
      <c r="J331" s="2"/>
      <c r="K331" s="1"/>
      <c r="L331" s="3"/>
      <c r="M331" s="3"/>
    </row>
    <row r="332" spans="1:13" x14ac:dyDescent="0.3">
      <c r="A332" s="6">
        <v>331</v>
      </c>
      <c r="B332" s="7" t="str">
        <f t="shared" ca="1" si="25"/>
        <v>YZI-65365790</v>
      </c>
      <c r="C332" s="8">
        <f t="shared" ca="1" si="26"/>
        <v>44927</v>
      </c>
      <c r="D332" s="9">
        <f t="shared" ca="1" si="27"/>
        <v>0.4381944444444445</v>
      </c>
      <c r="E332" s="10">
        <f t="shared" ca="1" si="28"/>
        <v>26.72</v>
      </c>
      <c r="F332" s="10" t="str" cm="1">
        <f t="array" aca="1" ref="F332" ca="1">_xlfn.IFS(RAND()&lt;0.65,"USA",RAND()&lt;0.4,"India",RAND()&lt;0.4,"China",RAND()&lt;2,"Canada")</f>
        <v>USA</v>
      </c>
      <c r="G332" s="7">
        <f t="shared" ca="1" si="29"/>
        <v>0</v>
      </c>
      <c r="J332" s="2"/>
      <c r="K332" s="1"/>
      <c r="L332" s="3"/>
      <c r="M332" s="3"/>
    </row>
    <row r="333" spans="1:13" x14ac:dyDescent="0.3">
      <c r="A333" s="6">
        <v>332</v>
      </c>
      <c r="B333" s="7" t="str">
        <f t="shared" ca="1" si="25"/>
        <v>JLA-950963-Z</v>
      </c>
      <c r="C333" s="8">
        <f t="shared" ca="1" si="26"/>
        <v>44929</v>
      </c>
      <c r="D333" s="9">
        <f t="shared" ca="1" si="27"/>
        <v>0.6020833333333333</v>
      </c>
      <c r="E333" s="10">
        <f t="shared" ca="1" si="28"/>
        <v>43.43</v>
      </c>
      <c r="F333" s="10" t="str" cm="1">
        <f t="array" aca="1" ref="F333" ca="1">_xlfn.IFS(RAND()&lt;0.65,"USA",RAND()&lt;0.4,"India",RAND()&lt;0.4,"China",RAND()&lt;2,"Canada")</f>
        <v>USA</v>
      </c>
      <c r="G333" s="7">
        <f t="shared" ca="1" si="29"/>
        <v>1</v>
      </c>
      <c r="J333" s="2"/>
      <c r="K333" s="1"/>
      <c r="L333" s="3"/>
      <c r="M333" s="3"/>
    </row>
    <row r="334" spans="1:13" x14ac:dyDescent="0.3">
      <c r="A334" s="6">
        <v>333</v>
      </c>
      <c r="B334" s="7" t="str">
        <f t="shared" ca="1" si="25"/>
        <v>VTA-83993759</v>
      </c>
      <c r="C334" s="8">
        <f t="shared" ca="1" si="26"/>
        <v>44929</v>
      </c>
      <c r="D334" s="9">
        <f t="shared" ca="1" si="27"/>
        <v>0.53680555555555554</v>
      </c>
      <c r="E334" s="10">
        <f t="shared" ca="1" si="28"/>
        <v>72.19</v>
      </c>
      <c r="F334" s="10" t="str" cm="1">
        <f t="array" aca="1" ref="F334" ca="1">_xlfn.IFS(RAND()&lt;0.65,"USA",RAND()&lt;0.4,"India",RAND()&lt;0.4,"China",RAND()&lt;2,"Canada")</f>
        <v>China</v>
      </c>
      <c r="G334" s="7">
        <f t="shared" ca="1" si="29"/>
        <v>0</v>
      </c>
      <c r="J334" s="2"/>
      <c r="K334" s="1"/>
      <c r="L334" s="3"/>
      <c r="M334" s="3"/>
    </row>
    <row r="335" spans="1:13" x14ac:dyDescent="0.3">
      <c r="A335" s="6">
        <v>334</v>
      </c>
      <c r="B335" s="7" t="str">
        <f t="shared" ca="1" si="25"/>
        <v>LRQ-82635682</v>
      </c>
      <c r="C335" s="8">
        <f t="shared" ca="1" si="26"/>
        <v>44927</v>
      </c>
      <c r="D335" s="9">
        <f t="shared" ca="1" si="27"/>
        <v>0.65208333333333335</v>
      </c>
      <c r="E335" s="10">
        <f t="shared" ca="1" si="28"/>
        <v>117.55</v>
      </c>
      <c r="F335" s="10" t="str" cm="1">
        <f t="array" aca="1" ref="F335" ca="1">_xlfn.IFS(RAND()&lt;0.65,"USA",RAND()&lt;0.4,"India",RAND()&lt;0.4,"China",RAND()&lt;2,"Canada")</f>
        <v>USA</v>
      </c>
      <c r="G335" s="7">
        <f t="shared" ca="1" si="29"/>
        <v>0</v>
      </c>
      <c r="J335" s="2"/>
      <c r="K335" s="1"/>
      <c r="L335" s="3"/>
      <c r="M335" s="3"/>
    </row>
    <row r="336" spans="1:13" x14ac:dyDescent="0.3">
      <c r="A336" s="6">
        <v>335</v>
      </c>
      <c r="B336" s="7" t="str">
        <f t="shared" ca="1" si="25"/>
        <v>RKW-81999333</v>
      </c>
      <c r="C336" s="8">
        <f t="shared" ca="1" si="26"/>
        <v>44929</v>
      </c>
      <c r="D336" s="9">
        <f t="shared" ca="1" si="27"/>
        <v>0.55833333333333335</v>
      </c>
      <c r="E336" s="10">
        <f t="shared" ca="1" si="28"/>
        <v>25.39</v>
      </c>
      <c r="F336" s="10" t="str" cm="1">
        <f t="array" aca="1" ref="F336" ca="1">_xlfn.IFS(RAND()&lt;0.65,"USA",RAND()&lt;0.4,"India",RAND()&lt;0.4,"China",RAND()&lt;2,"Canada")</f>
        <v>USA</v>
      </c>
      <c r="G336" s="7">
        <f t="shared" ca="1" si="29"/>
        <v>0</v>
      </c>
      <c r="J336" s="2"/>
      <c r="K336" s="1"/>
      <c r="L336" s="3"/>
      <c r="M336" s="3"/>
    </row>
    <row r="337" spans="1:13" x14ac:dyDescent="0.3">
      <c r="A337" s="6">
        <v>336</v>
      </c>
      <c r="B337" s="7" t="str">
        <f t="shared" ca="1" si="25"/>
        <v>MYB-27778252</v>
      </c>
      <c r="C337" s="8">
        <f t="shared" ca="1" si="26"/>
        <v>44928</v>
      </c>
      <c r="D337" s="9">
        <f t="shared" ca="1" si="27"/>
        <v>0.4458333333333333</v>
      </c>
      <c r="E337" s="10">
        <f t="shared" ca="1" si="28"/>
        <v>76.5</v>
      </c>
      <c r="F337" s="10" t="str" cm="1">
        <f t="array" aca="1" ref="F337" ca="1">_xlfn.IFS(RAND()&lt;0.65,"USA",RAND()&lt;0.4,"India",RAND()&lt;0.4,"China",RAND()&lt;2,"Canada")</f>
        <v>USA</v>
      </c>
      <c r="G337" s="7">
        <f t="shared" ca="1" si="29"/>
        <v>0</v>
      </c>
      <c r="J337" s="2"/>
      <c r="K337" s="1"/>
      <c r="L337" s="3"/>
      <c r="M337" s="3"/>
    </row>
    <row r="338" spans="1:13" x14ac:dyDescent="0.3">
      <c r="A338" s="6">
        <v>337</v>
      </c>
      <c r="B338" s="7" t="str">
        <f t="shared" ca="1" si="25"/>
        <v>TLD-23758048</v>
      </c>
      <c r="C338" s="8">
        <f t="shared" ca="1" si="26"/>
        <v>44928</v>
      </c>
      <c r="D338" s="9">
        <f t="shared" ca="1" si="27"/>
        <v>0.50416666666666665</v>
      </c>
      <c r="E338" s="10">
        <f t="shared" ca="1" si="28"/>
        <v>82.53</v>
      </c>
      <c r="F338" s="10" t="str" cm="1">
        <f t="array" aca="1" ref="F338" ca="1">_xlfn.IFS(RAND()&lt;0.65,"USA",RAND()&lt;0.4,"India",RAND()&lt;0.4,"China",RAND()&lt;2,"Canada")</f>
        <v>China</v>
      </c>
      <c r="G338" s="7">
        <f t="shared" ca="1" si="29"/>
        <v>0</v>
      </c>
      <c r="J338" s="2"/>
      <c r="K338" s="1"/>
      <c r="L338" s="3"/>
      <c r="M338" s="3"/>
    </row>
    <row r="339" spans="1:13" x14ac:dyDescent="0.3">
      <c r="A339" s="6">
        <v>338</v>
      </c>
      <c r="B339" s="7" t="str">
        <f t="shared" ca="1" si="25"/>
        <v>OQZ-95461311</v>
      </c>
      <c r="C339" s="8">
        <f t="shared" ca="1" si="26"/>
        <v>44928</v>
      </c>
      <c r="D339" s="9">
        <f t="shared" ca="1" si="27"/>
        <v>0.4993055555555555</v>
      </c>
      <c r="E339" s="10">
        <f t="shared" ca="1" si="28"/>
        <v>71.709999999999994</v>
      </c>
      <c r="F339" s="10" t="str" cm="1">
        <f t="array" aca="1" ref="F339" ca="1">_xlfn.IFS(RAND()&lt;0.65,"USA",RAND()&lt;0.4,"India",RAND()&lt;0.4,"China",RAND()&lt;2,"Canada")</f>
        <v>USA</v>
      </c>
      <c r="G339" s="7">
        <f t="shared" ca="1" si="29"/>
        <v>0</v>
      </c>
      <c r="J339" s="2"/>
      <c r="K339" s="1"/>
      <c r="L339" s="3"/>
      <c r="M339" s="3"/>
    </row>
    <row r="340" spans="1:13" x14ac:dyDescent="0.3">
      <c r="A340" s="6">
        <v>339</v>
      </c>
      <c r="B340" s="7" t="str">
        <f t="shared" ca="1" si="25"/>
        <v>LCP-53064011</v>
      </c>
      <c r="C340" s="8">
        <f t="shared" ca="1" si="26"/>
        <v>44929</v>
      </c>
      <c r="D340" s="9">
        <f t="shared" ca="1" si="27"/>
        <v>0.31319444444444444</v>
      </c>
      <c r="E340" s="10">
        <f t="shared" ca="1" si="28"/>
        <v>75.510000000000005</v>
      </c>
      <c r="F340" s="10" t="str" cm="1">
        <f t="array" aca="1" ref="F340" ca="1">_xlfn.IFS(RAND()&lt;0.65,"USA",RAND()&lt;0.4,"India",RAND()&lt;0.4,"China",RAND()&lt;2,"Canada")</f>
        <v>USA</v>
      </c>
      <c r="G340" s="7">
        <f t="shared" ca="1" si="29"/>
        <v>0</v>
      </c>
      <c r="J340" s="2"/>
      <c r="K340" s="1"/>
      <c r="L340" s="3"/>
      <c r="M340" s="3"/>
    </row>
    <row r="341" spans="1:13" x14ac:dyDescent="0.3">
      <c r="A341" s="6">
        <v>340</v>
      </c>
      <c r="B341" s="7" t="str">
        <f t="shared" ca="1" si="25"/>
        <v>YFR-973542-L</v>
      </c>
      <c r="C341" s="8">
        <f t="shared" ca="1" si="26"/>
        <v>44927</v>
      </c>
      <c r="D341" s="9">
        <f t="shared" ca="1" si="27"/>
        <v>0.48819444444444443</v>
      </c>
      <c r="E341" s="10">
        <f t="shared" ca="1" si="28"/>
        <v>67.72</v>
      </c>
      <c r="F341" s="10" t="str" cm="1">
        <f t="array" aca="1" ref="F341" ca="1">_xlfn.IFS(RAND()&lt;0.65,"USA",RAND()&lt;0.4,"India",RAND()&lt;0.4,"China",RAND()&lt;2,"Canada")</f>
        <v>USA</v>
      </c>
      <c r="G341" s="7">
        <f t="shared" ca="1" si="29"/>
        <v>1</v>
      </c>
      <c r="J341" s="2"/>
      <c r="K341" s="1"/>
      <c r="L341" s="3"/>
      <c r="M341" s="3"/>
    </row>
    <row r="342" spans="1:13" x14ac:dyDescent="0.3">
      <c r="A342" s="6">
        <v>341</v>
      </c>
      <c r="B342" s="7" t="str">
        <f t="shared" ca="1" si="25"/>
        <v>WHJ-60094259</v>
      </c>
      <c r="C342" s="8">
        <f t="shared" ca="1" si="26"/>
        <v>44927</v>
      </c>
      <c r="D342" s="9">
        <f t="shared" ca="1" si="27"/>
        <v>0.86388888888888893</v>
      </c>
      <c r="E342" s="10">
        <f t="shared" ca="1" si="28"/>
        <v>43.04</v>
      </c>
      <c r="F342" s="10" t="str" cm="1">
        <f t="array" aca="1" ref="F342" ca="1">_xlfn.IFS(RAND()&lt;0.65,"USA",RAND()&lt;0.4,"India",RAND()&lt;0.4,"China",RAND()&lt;2,"Canada")</f>
        <v>USA</v>
      </c>
      <c r="G342" s="7">
        <f t="shared" ca="1" si="29"/>
        <v>0</v>
      </c>
      <c r="J342" s="2"/>
      <c r="K342" s="1"/>
      <c r="L342" s="3"/>
      <c r="M342" s="3"/>
    </row>
    <row r="343" spans="1:13" x14ac:dyDescent="0.3">
      <c r="A343" s="6">
        <v>342</v>
      </c>
      <c r="B343" s="7" t="str">
        <f t="shared" ca="1" si="25"/>
        <v>IRA-82938863</v>
      </c>
      <c r="C343" s="8">
        <f t="shared" ca="1" si="26"/>
        <v>44927</v>
      </c>
      <c r="D343" s="9">
        <f t="shared" ca="1" si="27"/>
        <v>0.22569444444444445</v>
      </c>
      <c r="E343" s="10">
        <f t="shared" ca="1" si="28"/>
        <v>89.25</v>
      </c>
      <c r="F343" s="10" t="str" cm="1">
        <f t="array" aca="1" ref="F343" ca="1">_xlfn.IFS(RAND()&lt;0.65,"USA",RAND()&lt;0.4,"India",RAND()&lt;0.4,"China",RAND()&lt;2,"Canada")</f>
        <v>USA</v>
      </c>
      <c r="G343" s="7">
        <f t="shared" ca="1" si="29"/>
        <v>0</v>
      </c>
      <c r="J343" s="2"/>
      <c r="K343" s="1"/>
      <c r="L343" s="3"/>
      <c r="M343" s="3"/>
    </row>
    <row r="344" spans="1:13" x14ac:dyDescent="0.3">
      <c r="A344" s="6">
        <v>343</v>
      </c>
      <c r="B344" s="7" t="str">
        <f t="shared" ca="1" si="25"/>
        <v>PFC-68855227</v>
      </c>
      <c r="C344" s="8">
        <f t="shared" ca="1" si="26"/>
        <v>44929</v>
      </c>
      <c r="D344" s="9">
        <f t="shared" ca="1" si="27"/>
        <v>0.66597222222222219</v>
      </c>
      <c r="E344" s="10">
        <f t="shared" ca="1" si="28"/>
        <v>99.85</v>
      </c>
      <c r="F344" s="10" t="str" cm="1">
        <f t="array" aca="1" ref="F344" ca="1">_xlfn.IFS(RAND()&lt;0.65,"USA",RAND()&lt;0.4,"India",RAND()&lt;0.4,"China",RAND()&lt;2,"Canada")</f>
        <v>USA</v>
      </c>
      <c r="G344" s="7">
        <f t="shared" ca="1" si="29"/>
        <v>0</v>
      </c>
      <c r="J344" s="2"/>
      <c r="K344" s="1"/>
      <c r="L344" s="3"/>
      <c r="M344" s="3"/>
    </row>
    <row r="345" spans="1:13" x14ac:dyDescent="0.3">
      <c r="A345" s="6">
        <v>344</v>
      </c>
      <c r="B345" s="7" t="str">
        <f t="shared" ca="1" si="25"/>
        <v>FRL-47926616</v>
      </c>
      <c r="C345" s="8">
        <f t="shared" ca="1" si="26"/>
        <v>44928</v>
      </c>
      <c r="D345" s="9">
        <f t="shared" ca="1" si="27"/>
        <v>0.54722222222222217</v>
      </c>
      <c r="E345" s="10">
        <f t="shared" ca="1" si="28"/>
        <v>88.61</v>
      </c>
      <c r="F345" s="10" t="str" cm="1">
        <f t="array" aca="1" ref="F345" ca="1">_xlfn.IFS(RAND()&lt;0.65,"USA",RAND()&lt;0.4,"India",RAND()&lt;0.4,"China",RAND()&lt;2,"Canada")</f>
        <v>USA</v>
      </c>
      <c r="G345" s="7">
        <f t="shared" ca="1" si="29"/>
        <v>0</v>
      </c>
      <c r="J345" s="2"/>
      <c r="K345" s="1"/>
      <c r="L345" s="3"/>
      <c r="M345" s="3"/>
    </row>
    <row r="346" spans="1:13" x14ac:dyDescent="0.3">
      <c r="A346" s="6">
        <v>345</v>
      </c>
      <c r="B346" s="7" t="str">
        <f t="shared" ca="1" si="25"/>
        <v>YBM-28200903</v>
      </c>
      <c r="C346" s="8">
        <f t="shared" ca="1" si="26"/>
        <v>44927</v>
      </c>
      <c r="D346" s="9">
        <f t="shared" ca="1" si="27"/>
        <v>0.55902777777777779</v>
      </c>
      <c r="E346" s="10">
        <f t="shared" ca="1" si="28"/>
        <v>82.55</v>
      </c>
      <c r="F346" s="10" t="str" cm="1">
        <f t="array" aca="1" ref="F346" ca="1">_xlfn.IFS(RAND()&lt;0.65,"USA",RAND()&lt;0.4,"India",RAND()&lt;0.4,"China",RAND()&lt;2,"Canada")</f>
        <v>USA</v>
      </c>
      <c r="G346" s="7">
        <f t="shared" ca="1" si="29"/>
        <v>0</v>
      </c>
      <c r="J346" s="2"/>
      <c r="K346" s="1"/>
      <c r="L346" s="3"/>
      <c r="M346" s="3"/>
    </row>
    <row r="347" spans="1:13" x14ac:dyDescent="0.3">
      <c r="A347" s="6">
        <v>346</v>
      </c>
      <c r="B347" s="7" t="str">
        <f t="shared" ca="1" si="25"/>
        <v>XCE-55713000</v>
      </c>
      <c r="C347" s="8">
        <f t="shared" ca="1" si="26"/>
        <v>44929</v>
      </c>
      <c r="D347" s="9">
        <f t="shared" ca="1" si="27"/>
        <v>0.88124999999999998</v>
      </c>
      <c r="E347" s="10">
        <f t="shared" ca="1" si="28"/>
        <v>67.349999999999994</v>
      </c>
      <c r="F347" s="10" t="str" cm="1">
        <f t="array" aca="1" ref="F347" ca="1">_xlfn.IFS(RAND()&lt;0.65,"USA",RAND()&lt;0.4,"India",RAND()&lt;0.4,"China",RAND()&lt;2,"Canada")</f>
        <v>Canada</v>
      </c>
      <c r="G347" s="7">
        <f t="shared" ca="1" si="29"/>
        <v>0</v>
      </c>
      <c r="J347" s="2"/>
      <c r="K347" s="1"/>
      <c r="L347" s="3"/>
      <c r="M347" s="3"/>
    </row>
    <row r="348" spans="1:13" x14ac:dyDescent="0.3">
      <c r="A348" s="6">
        <v>347</v>
      </c>
      <c r="B348" s="7" t="str">
        <f t="shared" ca="1" si="25"/>
        <v>NTP-86074739</v>
      </c>
      <c r="C348" s="8">
        <f t="shared" ca="1" si="26"/>
        <v>44929</v>
      </c>
      <c r="D348" s="9">
        <f t="shared" ca="1" si="27"/>
        <v>0.7402777777777777</v>
      </c>
      <c r="E348" s="10">
        <f t="shared" ca="1" si="28"/>
        <v>73.23</v>
      </c>
      <c r="F348" s="10" t="str" cm="1">
        <f t="array" aca="1" ref="F348" ca="1">_xlfn.IFS(RAND()&lt;0.65,"USA",RAND()&lt;0.4,"India",RAND()&lt;0.4,"China",RAND()&lt;2,"Canada")</f>
        <v>USA</v>
      </c>
      <c r="G348" s="7">
        <f t="shared" ca="1" si="29"/>
        <v>0</v>
      </c>
      <c r="J348" s="2"/>
      <c r="K348" s="1"/>
      <c r="L348" s="3"/>
      <c r="M348" s="3"/>
    </row>
    <row r="349" spans="1:13" x14ac:dyDescent="0.3">
      <c r="A349" s="6">
        <v>348</v>
      </c>
      <c r="B349" s="7" t="str">
        <f t="shared" ca="1" si="25"/>
        <v>EJU-71030939</v>
      </c>
      <c r="C349" s="8">
        <f t="shared" ca="1" si="26"/>
        <v>44927</v>
      </c>
      <c r="D349" s="9">
        <f t="shared" ca="1" si="27"/>
        <v>0.45277777777777778</v>
      </c>
      <c r="E349" s="10">
        <f t="shared" ca="1" si="28"/>
        <v>39.54</v>
      </c>
      <c r="F349" s="10" t="str" cm="1">
        <f t="array" aca="1" ref="F349" ca="1">_xlfn.IFS(RAND()&lt;0.65,"USA",RAND()&lt;0.4,"India",RAND()&lt;0.4,"China",RAND()&lt;2,"Canada")</f>
        <v>USA</v>
      </c>
      <c r="G349" s="7">
        <f t="shared" ca="1" si="29"/>
        <v>0</v>
      </c>
      <c r="J349" s="2"/>
      <c r="K349" s="1"/>
      <c r="L349" s="3"/>
      <c r="M349" s="3"/>
    </row>
    <row r="350" spans="1:13" x14ac:dyDescent="0.3">
      <c r="A350" s="6">
        <v>349</v>
      </c>
      <c r="B350" s="7" t="str">
        <f t="shared" ca="1" si="25"/>
        <v>UVM-723978-E</v>
      </c>
      <c r="C350" s="8">
        <f t="shared" ca="1" si="26"/>
        <v>44927</v>
      </c>
      <c r="D350" s="9">
        <f t="shared" ca="1" si="27"/>
        <v>0.44027777777777777</v>
      </c>
      <c r="E350" s="10">
        <f t="shared" ca="1" si="28"/>
        <v>109.84</v>
      </c>
      <c r="F350" s="10" t="str" cm="1">
        <f t="array" aca="1" ref="F350" ca="1">_xlfn.IFS(RAND()&lt;0.65,"USA",RAND()&lt;0.4,"India",RAND()&lt;0.4,"China",RAND()&lt;2,"Canada")</f>
        <v>Canada</v>
      </c>
      <c r="G350" s="7">
        <f t="shared" ca="1" si="29"/>
        <v>1</v>
      </c>
      <c r="J350" s="2"/>
      <c r="K350" s="1"/>
      <c r="L350" s="3"/>
      <c r="M350" s="3"/>
    </row>
    <row r="351" spans="1:13" x14ac:dyDescent="0.3">
      <c r="A351" s="6">
        <v>350</v>
      </c>
      <c r="B351" s="7" t="str">
        <f t="shared" ca="1" si="25"/>
        <v>XVB-99006073</v>
      </c>
      <c r="C351" s="8">
        <f t="shared" ca="1" si="26"/>
        <v>44928</v>
      </c>
      <c r="D351" s="9">
        <f t="shared" ca="1" si="27"/>
        <v>0.38194444444444442</v>
      </c>
      <c r="E351" s="10">
        <f t="shared" ca="1" si="28"/>
        <v>77.64</v>
      </c>
      <c r="F351" s="10" t="str" cm="1">
        <f t="array" aca="1" ref="F351" ca="1">_xlfn.IFS(RAND()&lt;0.65,"USA",RAND()&lt;0.4,"India",RAND()&lt;0.4,"China",RAND()&lt;2,"Canada")</f>
        <v>USA</v>
      </c>
      <c r="G351" s="7">
        <f t="shared" ca="1" si="29"/>
        <v>0</v>
      </c>
      <c r="J351" s="2"/>
      <c r="K351" s="1"/>
      <c r="L351" s="3"/>
      <c r="M351" s="3"/>
    </row>
    <row r="352" spans="1:13" x14ac:dyDescent="0.3">
      <c r="A352" s="6">
        <v>351</v>
      </c>
      <c r="B352" s="7" t="str">
        <f t="shared" ca="1" si="25"/>
        <v>DBS-84654800</v>
      </c>
      <c r="C352" s="8">
        <f t="shared" ca="1" si="26"/>
        <v>44928</v>
      </c>
      <c r="D352" s="9">
        <f t="shared" ca="1" si="27"/>
        <v>0.49722222222222223</v>
      </c>
      <c r="E352" s="10">
        <f t="shared" ca="1" si="28"/>
        <v>61.43</v>
      </c>
      <c r="F352" s="10" t="str" cm="1">
        <f t="array" aca="1" ref="F352" ca="1">_xlfn.IFS(RAND()&lt;0.65,"USA",RAND()&lt;0.4,"India",RAND()&lt;0.4,"China",RAND()&lt;2,"Canada")</f>
        <v>India</v>
      </c>
      <c r="G352" s="7">
        <f t="shared" ca="1" si="29"/>
        <v>0</v>
      </c>
      <c r="J352" s="2"/>
      <c r="K352" s="1"/>
      <c r="L352" s="3"/>
      <c r="M352" s="3"/>
    </row>
    <row r="353" spans="1:13" x14ac:dyDescent="0.3">
      <c r="A353" s="6">
        <v>352</v>
      </c>
      <c r="B353" s="7" t="str">
        <f t="shared" ca="1" si="25"/>
        <v>MTR-92557108</v>
      </c>
      <c r="C353" s="8">
        <f t="shared" ca="1" si="26"/>
        <v>44929</v>
      </c>
      <c r="D353" s="9">
        <f t="shared" ca="1" si="27"/>
        <v>0.4861111111111111</v>
      </c>
      <c r="E353" s="10">
        <f t="shared" ca="1" si="28"/>
        <v>65.83</v>
      </c>
      <c r="F353" s="10" t="str" cm="1">
        <f t="array" aca="1" ref="F353" ca="1">_xlfn.IFS(RAND()&lt;0.65,"USA",RAND()&lt;0.4,"India",RAND()&lt;0.4,"China",RAND()&lt;2,"Canada")</f>
        <v>USA</v>
      </c>
      <c r="G353" s="7">
        <f t="shared" ca="1" si="29"/>
        <v>0</v>
      </c>
      <c r="J353" s="2"/>
      <c r="K353" s="1"/>
      <c r="L353" s="3"/>
      <c r="M353" s="3"/>
    </row>
    <row r="354" spans="1:13" x14ac:dyDescent="0.3">
      <c r="A354" s="6">
        <v>353</v>
      </c>
      <c r="B354" s="7" t="str">
        <f t="shared" ca="1" si="25"/>
        <v>TBX-28595935</v>
      </c>
      <c r="C354" s="8">
        <f t="shared" ca="1" si="26"/>
        <v>44927</v>
      </c>
      <c r="D354" s="9">
        <f t="shared" ca="1" si="27"/>
        <v>0.61111111111111105</v>
      </c>
      <c r="E354" s="10">
        <f t="shared" ca="1" si="28"/>
        <v>104.83</v>
      </c>
      <c r="F354" s="10" t="str" cm="1">
        <f t="array" aca="1" ref="F354" ca="1">_xlfn.IFS(RAND()&lt;0.65,"USA",RAND()&lt;0.4,"India",RAND()&lt;0.4,"China",RAND()&lt;2,"Canada")</f>
        <v>USA</v>
      </c>
      <c r="G354" s="7">
        <f t="shared" ca="1" si="29"/>
        <v>0</v>
      </c>
      <c r="J354" s="2"/>
      <c r="K354" s="1"/>
      <c r="L354" s="3"/>
      <c r="M354" s="3"/>
    </row>
    <row r="355" spans="1:13" x14ac:dyDescent="0.3">
      <c r="A355" s="6">
        <v>354</v>
      </c>
      <c r="B355" s="7" t="str">
        <f t="shared" ca="1" si="25"/>
        <v>FKR-45388118</v>
      </c>
      <c r="C355" s="8">
        <f t="shared" ca="1" si="26"/>
        <v>44929</v>
      </c>
      <c r="D355" s="9">
        <f t="shared" ca="1" si="27"/>
        <v>0.68819444444444444</v>
      </c>
      <c r="E355" s="10">
        <f t="shared" ca="1" si="28"/>
        <v>55.07</v>
      </c>
      <c r="F355" s="10" t="str" cm="1">
        <f t="array" aca="1" ref="F355" ca="1">_xlfn.IFS(RAND()&lt;0.65,"USA",RAND()&lt;0.4,"India",RAND()&lt;0.4,"China",RAND()&lt;2,"Canada")</f>
        <v>India</v>
      </c>
      <c r="G355" s="7">
        <f t="shared" ca="1" si="29"/>
        <v>0</v>
      </c>
      <c r="J355" s="2"/>
      <c r="K355" s="1"/>
      <c r="L355" s="3"/>
      <c r="M355" s="3"/>
    </row>
    <row r="356" spans="1:13" x14ac:dyDescent="0.3">
      <c r="A356" s="6">
        <v>355</v>
      </c>
      <c r="B356" s="7" t="str">
        <f t="shared" ca="1" si="25"/>
        <v>UHP-45376286</v>
      </c>
      <c r="C356" s="8">
        <f t="shared" ca="1" si="26"/>
        <v>44929</v>
      </c>
      <c r="D356" s="9">
        <f t="shared" ca="1" si="27"/>
        <v>0.76250000000000007</v>
      </c>
      <c r="E356" s="10">
        <f t="shared" ca="1" si="28"/>
        <v>50.18</v>
      </c>
      <c r="F356" s="10" t="str" cm="1">
        <f t="array" aca="1" ref="F356" ca="1">_xlfn.IFS(RAND()&lt;0.65,"USA",RAND()&lt;0.4,"India",RAND()&lt;0.4,"China",RAND()&lt;2,"Canada")</f>
        <v>USA</v>
      </c>
      <c r="G356" s="7">
        <f t="shared" ca="1" si="29"/>
        <v>0</v>
      </c>
      <c r="J356" s="2"/>
      <c r="K356" s="1"/>
      <c r="L356" s="3"/>
      <c r="M356" s="3"/>
    </row>
    <row r="357" spans="1:13" x14ac:dyDescent="0.3">
      <c r="A357" s="6">
        <v>356</v>
      </c>
      <c r="B357" s="7" t="str">
        <f t="shared" ca="1" si="25"/>
        <v>ZUL-84363126</v>
      </c>
      <c r="C357" s="8">
        <f t="shared" ca="1" si="26"/>
        <v>44928</v>
      </c>
      <c r="D357" s="9">
        <f t="shared" ca="1" si="27"/>
        <v>0.59166666666666667</v>
      </c>
      <c r="E357" s="10">
        <f t="shared" ca="1" si="28"/>
        <v>55.45</v>
      </c>
      <c r="F357" s="10" t="str" cm="1">
        <f t="array" aca="1" ref="F357" ca="1">_xlfn.IFS(RAND()&lt;0.65,"USA",RAND()&lt;0.4,"India",RAND()&lt;0.4,"China",RAND()&lt;2,"Canada")</f>
        <v>USA</v>
      </c>
      <c r="G357" s="7">
        <f t="shared" ca="1" si="29"/>
        <v>0</v>
      </c>
      <c r="J357" s="2"/>
      <c r="K357" s="1"/>
      <c r="L357" s="3"/>
      <c r="M357" s="3"/>
    </row>
    <row r="358" spans="1:13" x14ac:dyDescent="0.3">
      <c r="A358" s="6">
        <v>357</v>
      </c>
      <c r="B358" s="7" t="str">
        <f t="shared" ca="1" si="25"/>
        <v>BTT-72584343</v>
      </c>
      <c r="C358" s="8">
        <f t="shared" ca="1" si="26"/>
        <v>44927</v>
      </c>
      <c r="D358" s="9">
        <f t="shared" ca="1" si="27"/>
        <v>0.76527777777777783</v>
      </c>
      <c r="E358" s="10">
        <f t="shared" ca="1" si="28"/>
        <v>72.08</v>
      </c>
      <c r="F358" s="10" t="str" cm="1">
        <f t="array" aca="1" ref="F358" ca="1">_xlfn.IFS(RAND()&lt;0.65,"USA",RAND()&lt;0.4,"India",RAND()&lt;0.4,"China",RAND()&lt;2,"Canada")</f>
        <v>USA</v>
      </c>
      <c r="G358" s="7">
        <f t="shared" ca="1" si="29"/>
        <v>0</v>
      </c>
      <c r="J358" s="2"/>
      <c r="K358" s="1"/>
      <c r="L358" s="3"/>
      <c r="M358" s="3"/>
    </row>
    <row r="359" spans="1:13" x14ac:dyDescent="0.3">
      <c r="A359" s="6">
        <v>358</v>
      </c>
      <c r="B359" s="7" t="str">
        <f t="shared" ca="1" si="25"/>
        <v>DNW-32609313</v>
      </c>
      <c r="C359" s="8">
        <f t="shared" ca="1" si="26"/>
        <v>44929</v>
      </c>
      <c r="D359" s="9">
        <f t="shared" ca="1" si="27"/>
        <v>0.71666666666666667</v>
      </c>
      <c r="E359" s="10">
        <f t="shared" ca="1" si="28"/>
        <v>46.32</v>
      </c>
      <c r="F359" s="10" t="str" cm="1">
        <f t="array" aca="1" ref="F359" ca="1">_xlfn.IFS(RAND()&lt;0.65,"USA",RAND()&lt;0.4,"India",RAND()&lt;0.4,"China",RAND()&lt;2,"Canada")</f>
        <v>USA</v>
      </c>
      <c r="G359" s="7">
        <f t="shared" ca="1" si="29"/>
        <v>0</v>
      </c>
      <c r="J359" s="2"/>
      <c r="K359" s="1"/>
      <c r="L359" s="3"/>
      <c r="M359" s="3"/>
    </row>
    <row r="360" spans="1:13" x14ac:dyDescent="0.3">
      <c r="A360" s="6">
        <v>359</v>
      </c>
      <c r="B360" s="7" t="str">
        <f t="shared" ca="1" si="25"/>
        <v>JBS-40720254</v>
      </c>
      <c r="C360" s="8">
        <f t="shared" ca="1" si="26"/>
        <v>44927</v>
      </c>
      <c r="D360" s="9">
        <f t="shared" ca="1" si="27"/>
        <v>0.7055555555555556</v>
      </c>
      <c r="E360" s="10">
        <f t="shared" ca="1" si="28"/>
        <v>83.73</v>
      </c>
      <c r="F360" s="10" t="str" cm="1">
        <f t="array" aca="1" ref="F360" ca="1">_xlfn.IFS(RAND()&lt;0.65,"USA",RAND()&lt;0.4,"India",RAND()&lt;0.4,"China",RAND()&lt;2,"Canada")</f>
        <v>USA</v>
      </c>
      <c r="G360" s="7">
        <f t="shared" ca="1" si="29"/>
        <v>0</v>
      </c>
      <c r="J360" s="2"/>
      <c r="K360" s="1"/>
      <c r="L360" s="3"/>
      <c r="M360" s="3"/>
    </row>
    <row r="361" spans="1:13" x14ac:dyDescent="0.3">
      <c r="A361" s="6">
        <v>360</v>
      </c>
      <c r="B361" s="7" t="str">
        <f t="shared" ca="1" si="25"/>
        <v>VYV-322915-B</v>
      </c>
      <c r="C361" s="8">
        <f t="shared" ca="1" si="26"/>
        <v>44929</v>
      </c>
      <c r="D361" s="9">
        <f t="shared" ca="1" si="27"/>
        <v>0.5493055555555556</v>
      </c>
      <c r="E361" s="10">
        <f t="shared" ca="1" si="28"/>
        <v>49.19</v>
      </c>
      <c r="F361" s="10" t="str" cm="1">
        <f t="array" aca="1" ref="F361" ca="1">_xlfn.IFS(RAND()&lt;0.65,"USA",RAND()&lt;0.4,"India",RAND()&lt;0.4,"China",RAND()&lt;2,"Canada")</f>
        <v>USA</v>
      </c>
      <c r="G361" s="7">
        <f t="shared" ca="1" si="29"/>
        <v>1</v>
      </c>
      <c r="J361" s="2"/>
      <c r="K361" s="1"/>
      <c r="L361" s="3"/>
      <c r="M361" s="3"/>
    </row>
    <row r="362" spans="1:13" x14ac:dyDescent="0.3">
      <c r="A362" s="6">
        <v>361</v>
      </c>
      <c r="B362" s="7" t="str">
        <f t="shared" ca="1" si="25"/>
        <v>DPB-16860489</v>
      </c>
      <c r="C362" s="8">
        <f t="shared" ca="1" si="26"/>
        <v>44927</v>
      </c>
      <c r="D362" s="9">
        <f t="shared" ca="1" si="27"/>
        <v>0.25208333333333333</v>
      </c>
      <c r="E362" s="10">
        <f t="shared" ca="1" si="28"/>
        <v>56.65</v>
      </c>
      <c r="F362" s="10" t="str" cm="1">
        <f t="array" aca="1" ref="F362" ca="1">_xlfn.IFS(RAND()&lt;0.65,"USA",RAND()&lt;0.4,"India",RAND()&lt;0.4,"China",RAND()&lt;2,"Canada")</f>
        <v>India</v>
      </c>
      <c r="G362" s="7">
        <f t="shared" ca="1" si="29"/>
        <v>0</v>
      </c>
      <c r="J362" s="2"/>
      <c r="K362" s="1"/>
      <c r="L362" s="3"/>
      <c r="M362" s="3"/>
    </row>
    <row r="363" spans="1:13" x14ac:dyDescent="0.3">
      <c r="A363" s="6">
        <v>362</v>
      </c>
      <c r="B363" s="7" t="str">
        <f t="shared" ca="1" si="25"/>
        <v>MFX-98855282</v>
      </c>
      <c r="C363" s="8">
        <f t="shared" ca="1" si="26"/>
        <v>44927</v>
      </c>
      <c r="D363" s="9">
        <f t="shared" ca="1" si="27"/>
        <v>0.54861111111111105</v>
      </c>
      <c r="E363" s="10">
        <f t="shared" ca="1" si="28"/>
        <v>70.489999999999995</v>
      </c>
      <c r="F363" s="10" t="str" cm="1">
        <f t="array" aca="1" ref="F363" ca="1">_xlfn.IFS(RAND()&lt;0.65,"USA",RAND()&lt;0.4,"India",RAND()&lt;0.4,"China",RAND()&lt;2,"Canada")</f>
        <v>India</v>
      </c>
      <c r="G363" s="7">
        <f t="shared" ca="1" si="29"/>
        <v>0</v>
      </c>
      <c r="J363" s="2"/>
      <c r="K363" s="1"/>
      <c r="L363" s="3"/>
      <c r="M363" s="3"/>
    </row>
    <row r="364" spans="1:13" x14ac:dyDescent="0.3">
      <c r="A364" s="6">
        <v>363</v>
      </c>
      <c r="B364" s="7" t="str">
        <f t="shared" ca="1" si="25"/>
        <v>KIL-324347-O</v>
      </c>
      <c r="C364" s="8">
        <f t="shared" ca="1" si="26"/>
        <v>44927</v>
      </c>
      <c r="D364" s="9">
        <f t="shared" ca="1" si="27"/>
        <v>0.59305555555555556</v>
      </c>
      <c r="E364" s="10">
        <f t="shared" ca="1" si="28"/>
        <v>94.58</v>
      </c>
      <c r="F364" s="10" t="str" cm="1">
        <f t="array" aca="1" ref="F364" ca="1">_xlfn.IFS(RAND()&lt;0.65,"USA",RAND()&lt;0.4,"India",RAND()&lt;0.4,"China",RAND()&lt;2,"Canada")</f>
        <v>USA</v>
      </c>
      <c r="G364" s="7">
        <f t="shared" ca="1" si="29"/>
        <v>1</v>
      </c>
      <c r="J364" s="2"/>
      <c r="K364" s="1"/>
      <c r="L364" s="3"/>
      <c r="M364" s="3"/>
    </row>
    <row r="365" spans="1:13" x14ac:dyDescent="0.3">
      <c r="A365" s="6">
        <v>364</v>
      </c>
      <c r="B365" s="7" t="str">
        <f t="shared" ca="1" si="25"/>
        <v>YTT-95560076</v>
      </c>
      <c r="C365" s="8">
        <f t="shared" ca="1" si="26"/>
        <v>44928</v>
      </c>
      <c r="D365" s="9">
        <f t="shared" ca="1" si="27"/>
        <v>0.57013888888888886</v>
      </c>
      <c r="E365" s="10">
        <f t="shared" ca="1" si="28"/>
        <v>115.46</v>
      </c>
      <c r="F365" s="10" t="str" cm="1">
        <f t="array" aca="1" ref="F365" ca="1">_xlfn.IFS(RAND()&lt;0.65,"USA",RAND()&lt;0.4,"India",RAND()&lt;0.4,"China",RAND()&lt;2,"Canada")</f>
        <v>Canada</v>
      </c>
      <c r="G365" s="7">
        <f t="shared" ca="1" si="29"/>
        <v>0</v>
      </c>
      <c r="J365" s="2"/>
      <c r="K365" s="1"/>
      <c r="L365" s="3"/>
      <c r="M365" s="3"/>
    </row>
    <row r="366" spans="1:13" x14ac:dyDescent="0.3">
      <c r="A366" s="6">
        <v>365</v>
      </c>
      <c r="B366" s="7" t="str">
        <f t="shared" ca="1" si="25"/>
        <v>YSV-844283-F</v>
      </c>
      <c r="C366" s="8">
        <f t="shared" ca="1" si="26"/>
        <v>44927</v>
      </c>
      <c r="D366" s="9">
        <f t="shared" ca="1" si="27"/>
        <v>0.64861111111111114</v>
      </c>
      <c r="E366" s="10">
        <f t="shared" ca="1" si="28"/>
        <v>51.19</v>
      </c>
      <c r="F366" s="10" t="str" cm="1">
        <f t="array" aca="1" ref="F366" ca="1">_xlfn.IFS(RAND()&lt;0.65,"USA",RAND()&lt;0.4,"India",RAND()&lt;0.4,"China",RAND()&lt;2,"Canada")</f>
        <v>USA</v>
      </c>
      <c r="G366" s="7">
        <f t="shared" ca="1" si="29"/>
        <v>1</v>
      </c>
      <c r="J366" s="2"/>
      <c r="K366" s="1"/>
      <c r="L366" s="3"/>
      <c r="M366" s="3"/>
    </row>
    <row r="367" spans="1:13" x14ac:dyDescent="0.3">
      <c r="A367" s="6">
        <v>366</v>
      </c>
      <c r="B367" s="7" t="str">
        <f t="shared" ca="1" si="25"/>
        <v>GIU-66602807</v>
      </c>
      <c r="C367" s="8">
        <f t="shared" ca="1" si="26"/>
        <v>44927</v>
      </c>
      <c r="D367" s="9">
        <f t="shared" ca="1" si="27"/>
        <v>0.64374999999999993</v>
      </c>
      <c r="E367" s="10">
        <f t="shared" ca="1" si="28"/>
        <v>87.72</v>
      </c>
      <c r="F367" s="10" t="str" cm="1">
        <f t="array" aca="1" ref="F367" ca="1">_xlfn.IFS(RAND()&lt;0.65,"USA",RAND()&lt;0.4,"India",RAND()&lt;0.4,"China",RAND()&lt;2,"Canada")</f>
        <v>Canada</v>
      </c>
      <c r="G367" s="7">
        <f t="shared" ca="1" si="29"/>
        <v>0</v>
      </c>
      <c r="J367" s="2"/>
      <c r="K367" s="1"/>
      <c r="L367" s="3"/>
      <c r="M367" s="3"/>
    </row>
    <row r="368" spans="1:13" x14ac:dyDescent="0.3">
      <c r="A368" s="6">
        <v>367</v>
      </c>
      <c r="B368" s="7" t="str">
        <f t="shared" ca="1" si="25"/>
        <v>DCK-566766-S</v>
      </c>
      <c r="C368" s="8">
        <f t="shared" ca="1" si="26"/>
        <v>44929</v>
      </c>
      <c r="D368" s="9">
        <f t="shared" ca="1" si="27"/>
        <v>0.59166666666666667</v>
      </c>
      <c r="E368" s="10">
        <f t="shared" ca="1" si="28"/>
        <v>57.03</v>
      </c>
      <c r="F368" s="10" t="str" cm="1">
        <f t="array" aca="1" ref="F368" ca="1">_xlfn.IFS(RAND()&lt;0.65,"USA",RAND()&lt;0.4,"India",RAND()&lt;0.4,"China",RAND()&lt;2,"Canada")</f>
        <v>India</v>
      </c>
      <c r="G368" s="7">
        <f t="shared" ca="1" si="29"/>
        <v>1</v>
      </c>
      <c r="J368" s="2"/>
      <c r="K368" s="1"/>
      <c r="L368" s="3"/>
      <c r="M368" s="3"/>
    </row>
    <row r="369" spans="1:13" x14ac:dyDescent="0.3">
      <c r="A369" s="6">
        <v>368</v>
      </c>
      <c r="B369" s="7" t="str">
        <f t="shared" ca="1" si="25"/>
        <v>PLW-886114-D</v>
      </c>
      <c r="C369" s="8">
        <f t="shared" ca="1" si="26"/>
        <v>44929</v>
      </c>
      <c r="D369" s="9">
        <f t="shared" ca="1" si="27"/>
        <v>0.54513888888888895</v>
      </c>
      <c r="E369" s="10">
        <f t="shared" ca="1" si="28"/>
        <v>68.08</v>
      </c>
      <c r="F369" s="10" t="str" cm="1">
        <f t="array" aca="1" ref="F369" ca="1">_xlfn.IFS(RAND()&lt;0.65,"USA",RAND()&lt;0.4,"India",RAND()&lt;0.4,"China",RAND()&lt;2,"Canada")</f>
        <v>Canada</v>
      </c>
      <c r="G369" s="7">
        <f t="shared" ca="1" si="29"/>
        <v>1</v>
      </c>
      <c r="J369" s="2"/>
      <c r="K369" s="1"/>
      <c r="L369" s="3"/>
      <c r="M369" s="3"/>
    </row>
    <row r="370" spans="1:13" x14ac:dyDescent="0.3">
      <c r="A370" s="6">
        <v>369</v>
      </c>
      <c r="B370" s="7" t="str">
        <f t="shared" ca="1" si="25"/>
        <v>SBB-80585587</v>
      </c>
      <c r="C370" s="8">
        <f t="shared" ca="1" si="26"/>
        <v>44927</v>
      </c>
      <c r="D370" s="9">
        <f t="shared" ca="1" si="27"/>
        <v>0.88541666666666663</v>
      </c>
      <c r="E370" s="10">
        <f t="shared" ca="1" si="28"/>
        <v>83.52</v>
      </c>
      <c r="F370" s="10" t="str" cm="1">
        <f t="array" aca="1" ref="F370" ca="1">_xlfn.IFS(RAND()&lt;0.65,"USA",RAND()&lt;0.4,"India",RAND()&lt;0.4,"China",RAND()&lt;2,"Canada")</f>
        <v>USA</v>
      </c>
      <c r="G370" s="7">
        <f t="shared" ca="1" si="29"/>
        <v>0</v>
      </c>
      <c r="J370" s="2"/>
      <c r="K370" s="1"/>
      <c r="L370" s="3"/>
      <c r="M370" s="3"/>
    </row>
    <row r="371" spans="1:13" x14ac:dyDescent="0.3">
      <c r="A371" s="6">
        <v>370</v>
      </c>
      <c r="B371" s="7" t="str">
        <f t="shared" ca="1" si="25"/>
        <v>PYL-41514775</v>
      </c>
      <c r="C371" s="8">
        <f t="shared" ca="1" si="26"/>
        <v>44927</v>
      </c>
      <c r="D371" s="9">
        <f t="shared" ca="1" si="27"/>
        <v>0.81597222222222221</v>
      </c>
      <c r="E371" s="10">
        <f t="shared" ca="1" si="28"/>
        <v>116.1</v>
      </c>
      <c r="F371" s="10" t="str" cm="1">
        <f t="array" aca="1" ref="F371" ca="1">_xlfn.IFS(RAND()&lt;0.65,"USA",RAND()&lt;0.4,"India",RAND()&lt;0.4,"China",RAND()&lt;2,"Canada")</f>
        <v>Canada</v>
      </c>
      <c r="G371" s="7">
        <f t="shared" ca="1" si="29"/>
        <v>0</v>
      </c>
      <c r="J371" s="2"/>
      <c r="K371" s="1"/>
      <c r="L371" s="3"/>
      <c r="M371" s="3"/>
    </row>
    <row r="372" spans="1:13" x14ac:dyDescent="0.3">
      <c r="A372" s="6">
        <v>371</v>
      </c>
      <c r="B372" s="7" t="str">
        <f t="shared" ca="1" si="25"/>
        <v>LPR-24884181</v>
      </c>
      <c r="C372" s="8">
        <f t="shared" ca="1" si="26"/>
        <v>44927</v>
      </c>
      <c r="D372" s="9">
        <f t="shared" ca="1" si="27"/>
        <v>0.54652777777777783</v>
      </c>
      <c r="E372" s="10">
        <f t="shared" ca="1" si="28"/>
        <v>39.72</v>
      </c>
      <c r="F372" s="10" t="str" cm="1">
        <f t="array" aca="1" ref="F372" ca="1">_xlfn.IFS(RAND()&lt;0.65,"USA",RAND()&lt;0.4,"India",RAND()&lt;0.4,"China",RAND()&lt;2,"Canada")</f>
        <v>Canada</v>
      </c>
      <c r="G372" s="7">
        <f t="shared" ca="1" si="29"/>
        <v>0</v>
      </c>
      <c r="J372" s="2"/>
      <c r="K372" s="1"/>
      <c r="L372" s="3"/>
      <c r="M372" s="3"/>
    </row>
    <row r="373" spans="1:13" x14ac:dyDescent="0.3">
      <c r="A373" s="6">
        <v>372</v>
      </c>
      <c r="B373" s="7" t="str">
        <f t="shared" ca="1" si="25"/>
        <v>MYC-89034978</v>
      </c>
      <c r="C373" s="8">
        <f t="shared" ca="1" si="26"/>
        <v>44928</v>
      </c>
      <c r="D373" s="9">
        <f t="shared" ca="1" si="27"/>
        <v>0.76180555555555562</v>
      </c>
      <c r="E373" s="10">
        <f t="shared" ca="1" si="28"/>
        <v>54.63</v>
      </c>
      <c r="F373" s="10" t="str" cm="1">
        <f t="array" aca="1" ref="F373" ca="1">_xlfn.IFS(RAND()&lt;0.65,"USA",RAND()&lt;0.4,"India",RAND()&lt;0.4,"China",RAND()&lt;2,"Canada")</f>
        <v>USA</v>
      </c>
      <c r="G373" s="7">
        <f t="shared" ca="1" si="29"/>
        <v>0</v>
      </c>
      <c r="J373" s="2"/>
      <c r="K373" s="1"/>
      <c r="L373" s="3"/>
      <c r="M373" s="3"/>
    </row>
    <row r="374" spans="1:13" x14ac:dyDescent="0.3">
      <c r="A374" s="6">
        <v>373</v>
      </c>
      <c r="B374" s="7" t="str">
        <f t="shared" ca="1" si="25"/>
        <v>TAW-33369299</v>
      </c>
      <c r="C374" s="8">
        <f t="shared" ca="1" si="26"/>
        <v>44927</v>
      </c>
      <c r="D374" s="9">
        <f t="shared" ca="1" si="27"/>
        <v>0.56319444444444444</v>
      </c>
      <c r="E374" s="10">
        <f t="shared" ca="1" si="28"/>
        <v>57.48</v>
      </c>
      <c r="F374" s="10" t="str" cm="1">
        <f t="array" aca="1" ref="F374" ca="1">_xlfn.IFS(RAND()&lt;0.65,"USA",RAND()&lt;0.4,"India",RAND()&lt;0.4,"China",RAND()&lt;2,"Canada")</f>
        <v>China</v>
      </c>
      <c r="G374" s="7">
        <f t="shared" ca="1" si="29"/>
        <v>0</v>
      </c>
      <c r="J374" s="2"/>
      <c r="K374" s="1"/>
      <c r="L374" s="3"/>
      <c r="M374" s="3"/>
    </row>
    <row r="375" spans="1:13" x14ac:dyDescent="0.3">
      <c r="A375" s="6">
        <v>374</v>
      </c>
      <c r="B375" s="7" t="str">
        <f t="shared" ca="1" si="25"/>
        <v>FMI-23219011</v>
      </c>
      <c r="C375" s="8">
        <f t="shared" ca="1" si="26"/>
        <v>44929</v>
      </c>
      <c r="D375" s="9">
        <f t="shared" ca="1" si="27"/>
        <v>0.5854166666666667</v>
      </c>
      <c r="E375" s="10">
        <f t="shared" ca="1" si="28"/>
        <v>61.76</v>
      </c>
      <c r="F375" s="10" t="str" cm="1">
        <f t="array" aca="1" ref="F375" ca="1">_xlfn.IFS(RAND()&lt;0.65,"USA",RAND()&lt;0.4,"India",RAND()&lt;0.4,"China",RAND()&lt;2,"Canada")</f>
        <v>USA</v>
      </c>
      <c r="G375" s="7">
        <f t="shared" ca="1" si="29"/>
        <v>0</v>
      </c>
      <c r="J375" s="2"/>
      <c r="K375" s="1"/>
      <c r="L375" s="3"/>
      <c r="M375" s="3"/>
    </row>
    <row r="376" spans="1:13" x14ac:dyDescent="0.3">
      <c r="A376" s="6">
        <v>375</v>
      </c>
      <c r="B376" s="7" t="str">
        <f t="shared" ca="1" si="25"/>
        <v>ZSN-55507952</v>
      </c>
      <c r="C376" s="8">
        <f t="shared" ca="1" si="26"/>
        <v>44927</v>
      </c>
      <c r="D376" s="9">
        <f t="shared" ca="1" si="27"/>
        <v>0.79027777777777775</v>
      </c>
      <c r="E376" s="10">
        <f t="shared" ca="1" si="28"/>
        <v>59.27</v>
      </c>
      <c r="F376" s="10" t="str" cm="1">
        <f t="array" aca="1" ref="F376" ca="1">_xlfn.IFS(RAND()&lt;0.65,"USA",RAND()&lt;0.4,"India",RAND()&lt;0.4,"China",RAND()&lt;2,"Canada")</f>
        <v>China</v>
      </c>
      <c r="G376" s="7">
        <f t="shared" ca="1" si="29"/>
        <v>0</v>
      </c>
      <c r="J376" s="2"/>
      <c r="K376" s="1"/>
      <c r="L376" s="3"/>
      <c r="M376" s="3"/>
    </row>
    <row r="377" spans="1:13" x14ac:dyDescent="0.3">
      <c r="A377" s="6">
        <v>376</v>
      </c>
      <c r="B377" s="7" t="str">
        <f t="shared" ca="1" si="25"/>
        <v>XQJ-46019019</v>
      </c>
      <c r="C377" s="8">
        <f t="shared" ca="1" si="26"/>
        <v>44929</v>
      </c>
      <c r="D377" s="9">
        <f t="shared" ca="1" si="27"/>
        <v>0.4368055555555555</v>
      </c>
      <c r="E377" s="10">
        <f t="shared" ca="1" si="28"/>
        <v>50.98</v>
      </c>
      <c r="F377" s="10" t="str" cm="1">
        <f t="array" aca="1" ref="F377" ca="1">_xlfn.IFS(RAND()&lt;0.65,"USA",RAND()&lt;0.4,"India",RAND()&lt;0.4,"China",RAND()&lt;2,"Canada")</f>
        <v>USA</v>
      </c>
      <c r="G377" s="7">
        <f t="shared" ca="1" si="29"/>
        <v>0</v>
      </c>
      <c r="J377" s="2"/>
      <c r="K377" s="1"/>
      <c r="L377" s="3"/>
      <c r="M377" s="3"/>
    </row>
    <row r="378" spans="1:13" x14ac:dyDescent="0.3">
      <c r="A378" s="6">
        <v>377</v>
      </c>
      <c r="B378" s="7" t="str">
        <f t="shared" ca="1" si="25"/>
        <v>KVU-12947359</v>
      </c>
      <c r="C378" s="8">
        <f t="shared" ca="1" si="26"/>
        <v>44927</v>
      </c>
      <c r="D378" s="9">
        <f t="shared" ca="1" si="27"/>
        <v>0.31875000000000003</v>
      </c>
      <c r="E378" s="10">
        <f t="shared" ca="1" si="28"/>
        <v>53.4</v>
      </c>
      <c r="F378" s="10" t="str" cm="1">
        <f t="array" aca="1" ref="F378" ca="1">_xlfn.IFS(RAND()&lt;0.65,"USA",RAND()&lt;0.4,"India",RAND()&lt;0.4,"China",RAND()&lt;2,"Canada")</f>
        <v>USA</v>
      </c>
      <c r="G378" s="7">
        <f t="shared" ca="1" si="29"/>
        <v>0</v>
      </c>
      <c r="J378" s="2"/>
      <c r="K378" s="1"/>
      <c r="L378" s="3"/>
      <c r="M378" s="3"/>
    </row>
    <row r="379" spans="1:13" x14ac:dyDescent="0.3">
      <c r="A379" s="6">
        <v>378</v>
      </c>
      <c r="B379" s="7" t="str">
        <f t="shared" ca="1" si="25"/>
        <v>LDQ-807536-P</v>
      </c>
      <c r="C379" s="8">
        <f t="shared" ca="1" si="26"/>
        <v>44927</v>
      </c>
      <c r="D379" s="9">
        <f t="shared" ca="1" si="27"/>
        <v>0.69097222222222221</v>
      </c>
      <c r="E379" s="10">
        <f t="shared" ca="1" si="28"/>
        <v>57.73</v>
      </c>
      <c r="F379" s="10" t="str" cm="1">
        <f t="array" aca="1" ref="F379" ca="1">_xlfn.IFS(RAND()&lt;0.65,"USA",RAND()&lt;0.4,"India",RAND()&lt;0.4,"China",RAND()&lt;2,"Canada")</f>
        <v>Canada</v>
      </c>
      <c r="G379" s="7">
        <f t="shared" ca="1" si="29"/>
        <v>1</v>
      </c>
      <c r="J379" s="2"/>
      <c r="K379" s="1"/>
      <c r="L379" s="3"/>
      <c r="M379" s="3"/>
    </row>
    <row r="380" spans="1:13" x14ac:dyDescent="0.3">
      <c r="A380" s="6">
        <v>379</v>
      </c>
      <c r="B380" s="7" t="str">
        <f t="shared" ca="1" si="25"/>
        <v>XFE-48363527</v>
      </c>
      <c r="C380" s="8">
        <f t="shared" ca="1" si="26"/>
        <v>44928</v>
      </c>
      <c r="D380" s="9">
        <f t="shared" ca="1" si="27"/>
        <v>0.76458333333333339</v>
      </c>
      <c r="E380" s="10">
        <f t="shared" ca="1" si="28"/>
        <v>51.87</v>
      </c>
      <c r="F380" s="10" t="str" cm="1">
        <f t="array" aca="1" ref="F380" ca="1">_xlfn.IFS(RAND()&lt;0.65,"USA",RAND()&lt;0.4,"India",RAND()&lt;0.4,"China",RAND()&lt;2,"Canada")</f>
        <v>USA</v>
      </c>
      <c r="G380" s="7">
        <f t="shared" ca="1" si="29"/>
        <v>0</v>
      </c>
      <c r="J380" s="2"/>
      <c r="K380" s="1"/>
      <c r="L380" s="3"/>
      <c r="M380" s="3"/>
    </row>
    <row r="381" spans="1:13" x14ac:dyDescent="0.3">
      <c r="A381" s="6">
        <v>380</v>
      </c>
      <c r="B381" s="7" t="str">
        <f t="shared" ca="1" si="25"/>
        <v>IVX-77168504</v>
      </c>
      <c r="C381" s="8">
        <f t="shared" ca="1" si="26"/>
        <v>44927</v>
      </c>
      <c r="D381" s="9">
        <f t="shared" ca="1" si="27"/>
        <v>0.75486111111111109</v>
      </c>
      <c r="E381" s="10">
        <f t="shared" ca="1" si="28"/>
        <v>61.74</v>
      </c>
      <c r="F381" s="10" t="str" cm="1">
        <f t="array" aca="1" ref="F381" ca="1">_xlfn.IFS(RAND()&lt;0.65,"USA",RAND()&lt;0.4,"India",RAND()&lt;0.4,"China",RAND()&lt;2,"Canada")</f>
        <v>USA</v>
      </c>
      <c r="G381" s="7">
        <f t="shared" ca="1" si="29"/>
        <v>0</v>
      </c>
      <c r="J381" s="2"/>
      <c r="K381" s="1"/>
      <c r="L381" s="3"/>
      <c r="M381" s="3"/>
    </row>
    <row r="382" spans="1:13" x14ac:dyDescent="0.3">
      <c r="A382" s="6">
        <v>381</v>
      </c>
      <c r="B382" s="7" t="str">
        <f t="shared" ca="1" si="25"/>
        <v>AHC-490409-Z</v>
      </c>
      <c r="C382" s="8">
        <f t="shared" ca="1" si="26"/>
        <v>44929</v>
      </c>
      <c r="D382" s="9">
        <f t="shared" ca="1" si="27"/>
        <v>0.73125000000000007</v>
      </c>
      <c r="E382" s="10">
        <f t="shared" ca="1" si="28"/>
        <v>50.51</v>
      </c>
      <c r="F382" s="10" t="str" cm="1">
        <f t="array" aca="1" ref="F382" ca="1">_xlfn.IFS(RAND()&lt;0.65,"USA",RAND()&lt;0.4,"India",RAND()&lt;0.4,"China",RAND()&lt;2,"Canada")</f>
        <v>USA</v>
      </c>
      <c r="G382" s="7">
        <f t="shared" ca="1" si="29"/>
        <v>1</v>
      </c>
      <c r="J382" s="2"/>
      <c r="K382" s="1"/>
      <c r="L382" s="3"/>
      <c r="M382" s="3"/>
    </row>
    <row r="383" spans="1:13" x14ac:dyDescent="0.3">
      <c r="A383" s="6">
        <v>382</v>
      </c>
      <c r="B383" s="7" t="str">
        <f t="shared" ca="1" si="25"/>
        <v>LDE-328276-K</v>
      </c>
      <c r="C383" s="8">
        <f t="shared" ca="1" si="26"/>
        <v>44927</v>
      </c>
      <c r="D383" s="9">
        <f t="shared" ca="1" si="27"/>
        <v>0.98958333333333337</v>
      </c>
      <c r="E383" s="10">
        <f t="shared" ca="1" si="28"/>
        <v>85.59</v>
      </c>
      <c r="F383" s="10" t="str" cm="1">
        <f t="array" aca="1" ref="F383" ca="1">_xlfn.IFS(RAND()&lt;0.65,"USA",RAND()&lt;0.4,"India",RAND()&lt;0.4,"China",RAND()&lt;2,"Canada")</f>
        <v>USA</v>
      </c>
      <c r="G383" s="7">
        <f t="shared" ca="1" si="29"/>
        <v>1</v>
      </c>
      <c r="J383" s="2"/>
      <c r="K383" s="1"/>
      <c r="L383" s="3"/>
      <c r="M383" s="3"/>
    </row>
    <row r="384" spans="1:13" x14ac:dyDescent="0.3">
      <c r="A384" s="6">
        <v>383</v>
      </c>
      <c r="B384" s="7" t="str">
        <f t="shared" ca="1" si="25"/>
        <v>VEL-606208-W</v>
      </c>
      <c r="C384" s="8">
        <f t="shared" ca="1" si="26"/>
        <v>44929</v>
      </c>
      <c r="D384" s="9">
        <f t="shared" ca="1" si="27"/>
        <v>0.59652777777777777</v>
      </c>
      <c r="E384" s="10">
        <f t="shared" ca="1" si="28"/>
        <v>44.97</v>
      </c>
      <c r="F384" s="10" t="str" cm="1">
        <f t="array" aca="1" ref="F384" ca="1">_xlfn.IFS(RAND()&lt;0.65,"USA",RAND()&lt;0.4,"India",RAND()&lt;0.4,"China",RAND()&lt;2,"Canada")</f>
        <v>USA</v>
      </c>
      <c r="G384" s="7">
        <f t="shared" ca="1" si="29"/>
        <v>1</v>
      </c>
      <c r="J384" s="2"/>
      <c r="K384" s="1"/>
      <c r="L384" s="3"/>
      <c r="M384" s="3"/>
    </row>
    <row r="385" spans="1:13" x14ac:dyDescent="0.3">
      <c r="A385" s="6">
        <v>384</v>
      </c>
      <c r="B385" s="7" t="str">
        <f t="shared" ca="1" si="25"/>
        <v>MWN-89106001</v>
      </c>
      <c r="C385" s="8">
        <f t="shared" ca="1" si="26"/>
        <v>44928</v>
      </c>
      <c r="D385" s="9">
        <f t="shared" ca="1" si="27"/>
        <v>0.56527777777777777</v>
      </c>
      <c r="E385" s="10">
        <f t="shared" ca="1" si="28"/>
        <v>60.14</v>
      </c>
      <c r="F385" s="10" t="str" cm="1">
        <f t="array" aca="1" ref="F385" ca="1">_xlfn.IFS(RAND()&lt;0.65,"USA",RAND()&lt;0.4,"India",RAND()&lt;0.4,"China",RAND()&lt;2,"Canada")</f>
        <v>Canada</v>
      </c>
      <c r="G385" s="7">
        <f t="shared" ca="1" si="29"/>
        <v>0</v>
      </c>
      <c r="J385" s="2"/>
      <c r="K385" s="1"/>
      <c r="L385" s="3"/>
      <c r="M385" s="3"/>
    </row>
    <row r="386" spans="1:13" x14ac:dyDescent="0.3">
      <c r="A386" s="6">
        <v>385</v>
      </c>
      <c r="B386" s="7" t="str">
        <f t="shared" ca="1" si="25"/>
        <v>WPB-674635-F</v>
      </c>
      <c r="C386" s="8">
        <f t="shared" ca="1" si="26"/>
        <v>44927</v>
      </c>
      <c r="D386" s="9">
        <f t="shared" ca="1" si="27"/>
        <v>0.88750000000000007</v>
      </c>
      <c r="E386" s="10">
        <f t="shared" ca="1" si="28"/>
        <v>77.260000000000005</v>
      </c>
      <c r="F386" s="10" t="str" cm="1">
        <f t="array" aca="1" ref="F386" ca="1">_xlfn.IFS(RAND()&lt;0.65,"USA",RAND()&lt;0.4,"India",RAND()&lt;0.4,"China",RAND()&lt;2,"Canada")</f>
        <v>China</v>
      </c>
      <c r="G386" s="7">
        <f t="shared" ca="1" si="29"/>
        <v>1</v>
      </c>
      <c r="J386" s="2"/>
      <c r="K386" s="1"/>
      <c r="L386" s="3"/>
      <c r="M386" s="3"/>
    </row>
    <row r="387" spans="1:13" x14ac:dyDescent="0.3">
      <c r="A387" s="6">
        <v>386</v>
      </c>
      <c r="B387" s="7" t="str">
        <f t="shared" ref="B387:B450" ca="1" si="30">CHAR(RANDBETWEEN(65,90))&amp;CHAR(RANDBETWEEN(65,90))&amp;CHAR(RANDBETWEEN(65,90))&amp;"-"&amp;IF(RAND()&gt;0.75,RANDBETWEEN(100001,999999)&amp;"-"&amp;CHAR(RANDBETWEEN(65,90)),RANDBETWEEN(10000001,99999999))</f>
        <v>JXY-68632911</v>
      </c>
      <c r="C387" s="8">
        <f t="shared" ref="C387:C450" ca="1" si="31">DATE(2023,1,RANDBETWEEN(1,3))</f>
        <v>44928</v>
      </c>
      <c r="D387" s="9">
        <f t="shared" ref="D387:D450" ca="1" si="32">TIME(0,_xlfn.NORM.INV(RAND(),850,250),0)</f>
        <v>0.62291666666666667</v>
      </c>
      <c r="E387" s="10">
        <f t="shared" ref="E387:E450" ca="1" si="33">ROUND(_xlfn.GAMMA.INV(RAND(),8,8),2)</f>
        <v>62.06</v>
      </c>
      <c r="F387" s="10" t="str" cm="1">
        <f t="array" aca="1" ref="F387" ca="1">_xlfn.IFS(RAND()&lt;0.65,"USA",RAND()&lt;0.4,"India",RAND()&lt;0.4,"China",RAND()&lt;2,"Canada")</f>
        <v>USA</v>
      </c>
      <c r="G387" s="7">
        <f t="shared" ref="G387:G450" ca="1" si="34">COUNTIFS(B387,"*-?")</f>
        <v>0</v>
      </c>
      <c r="J387" s="2"/>
      <c r="K387" s="1"/>
      <c r="L387" s="3"/>
      <c r="M387" s="3"/>
    </row>
    <row r="388" spans="1:13" x14ac:dyDescent="0.3">
      <c r="A388" s="6">
        <v>387</v>
      </c>
      <c r="B388" s="7" t="str">
        <f t="shared" ca="1" si="30"/>
        <v>OWM-72791900</v>
      </c>
      <c r="C388" s="8">
        <f t="shared" ca="1" si="31"/>
        <v>44929</v>
      </c>
      <c r="D388" s="9">
        <f t="shared" ca="1" si="32"/>
        <v>0.62777777777777777</v>
      </c>
      <c r="E388" s="10">
        <f t="shared" ca="1" si="33"/>
        <v>54.65</v>
      </c>
      <c r="F388" s="10" t="str" cm="1">
        <f t="array" aca="1" ref="F388" ca="1">_xlfn.IFS(RAND()&lt;0.65,"USA",RAND()&lt;0.4,"India",RAND()&lt;0.4,"China",RAND()&lt;2,"Canada")</f>
        <v>USA</v>
      </c>
      <c r="G388" s="7">
        <f t="shared" ca="1" si="34"/>
        <v>0</v>
      </c>
      <c r="J388" s="2"/>
      <c r="K388" s="1"/>
      <c r="L388" s="3"/>
      <c r="M388" s="3"/>
    </row>
    <row r="389" spans="1:13" x14ac:dyDescent="0.3">
      <c r="A389" s="6">
        <v>388</v>
      </c>
      <c r="B389" s="7" t="str">
        <f t="shared" ca="1" si="30"/>
        <v>KXU-63697029</v>
      </c>
      <c r="C389" s="8">
        <f t="shared" ca="1" si="31"/>
        <v>44928</v>
      </c>
      <c r="D389" s="9">
        <f t="shared" ca="1" si="32"/>
        <v>0.86319444444444438</v>
      </c>
      <c r="E389" s="10">
        <f t="shared" ca="1" si="33"/>
        <v>54.26</v>
      </c>
      <c r="F389" s="10" t="str" cm="1">
        <f t="array" aca="1" ref="F389" ca="1">_xlfn.IFS(RAND()&lt;0.65,"USA",RAND()&lt;0.4,"India",RAND()&lt;0.4,"China",RAND()&lt;2,"Canada")</f>
        <v>China</v>
      </c>
      <c r="G389" s="7">
        <f t="shared" ca="1" si="34"/>
        <v>0</v>
      </c>
      <c r="J389" s="2"/>
      <c r="K389" s="1"/>
      <c r="L389" s="3"/>
      <c r="M389" s="3"/>
    </row>
    <row r="390" spans="1:13" x14ac:dyDescent="0.3">
      <c r="A390" s="6">
        <v>389</v>
      </c>
      <c r="B390" s="7" t="str">
        <f t="shared" ca="1" si="30"/>
        <v>DCY-67696541</v>
      </c>
      <c r="C390" s="8">
        <f t="shared" ca="1" si="31"/>
        <v>44929</v>
      </c>
      <c r="D390" s="9">
        <f t="shared" ca="1" si="32"/>
        <v>0.4909722222222222</v>
      </c>
      <c r="E390" s="10">
        <f t="shared" ca="1" si="33"/>
        <v>105.78</v>
      </c>
      <c r="F390" s="10" t="str" cm="1">
        <f t="array" aca="1" ref="F390" ca="1">_xlfn.IFS(RAND()&lt;0.65,"USA",RAND()&lt;0.4,"India",RAND()&lt;0.4,"China",RAND()&lt;2,"Canada")</f>
        <v>USA</v>
      </c>
      <c r="G390" s="7">
        <f t="shared" ca="1" si="34"/>
        <v>0</v>
      </c>
      <c r="J390" s="2"/>
      <c r="K390" s="1"/>
      <c r="L390" s="3"/>
      <c r="M390" s="3"/>
    </row>
    <row r="391" spans="1:13" x14ac:dyDescent="0.3">
      <c r="A391" s="6">
        <v>390</v>
      </c>
      <c r="B391" s="7" t="str">
        <f t="shared" ca="1" si="30"/>
        <v>EIV-34257778</v>
      </c>
      <c r="C391" s="8">
        <f t="shared" ca="1" si="31"/>
        <v>44928</v>
      </c>
      <c r="D391" s="9">
        <f t="shared" ca="1" si="32"/>
        <v>0.8881944444444444</v>
      </c>
      <c r="E391" s="10">
        <f t="shared" ca="1" si="33"/>
        <v>39.51</v>
      </c>
      <c r="F391" s="10" t="str" cm="1">
        <f t="array" aca="1" ref="F391" ca="1">_xlfn.IFS(RAND()&lt;0.65,"USA",RAND()&lt;0.4,"India",RAND()&lt;0.4,"China",RAND()&lt;2,"Canada")</f>
        <v>USA</v>
      </c>
      <c r="G391" s="7">
        <f t="shared" ca="1" si="34"/>
        <v>0</v>
      </c>
      <c r="J391" s="2"/>
      <c r="K391" s="1"/>
      <c r="L391" s="3"/>
      <c r="M391" s="3"/>
    </row>
    <row r="392" spans="1:13" x14ac:dyDescent="0.3">
      <c r="A392" s="6">
        <v>391</v>
      </c>
      <c r="B392" s="7" t="str">
        <f t="shared" ca="1" si="30"/>
        <v>MBM-276219-V</v>
      </c>
      <c r="C392" s="8">
        <f t="shared" ca="1" si="31"/>
        <v>44927</v>
      </c>
      <c r="D392" s="9">
        <f t="shared" ca="1" si="32"/>
        <v>0.23750000000000002</v>
      </c>
      <c r="E392" s="10">
        <f t="shared" ca="1" si="33"/>
        <v>20.64</v>
      </c>
      <c r="F392" s="10" t="str" cm="1">
        <f t="array" aca="1" ref="F392" ca="1">_xlfn.IFS(RAND()&lt;0.65,"USA",RAND()&lt;0.4,"India",RAND()&lt;0.4,"China",RAND()&lt;2,"Canada")</f>
        <v>USA</v>
      </c>
      <c r="G392" s="7">
        <f t="shared" ca="1" si="34"/>
        <v>1</v>
      </c>
      <c r="J392" s="2"/>
      <c r="K392" s="1"/>
      <c r="L392" s="3"/>
      <c r="M392" s="3"/>
    </row>
    <row r="393" spans="1:13" x14ac:dyDescent="0.3">
      <c r="A393" s="6">
        <v>392</v>
      </c>
      <c r="B393" s="7" t="str">
        <f t="shared" ca="1" si="30"/>
        <v>YSL-10929575</v>
      </c>
      <c r="C393" s="8">
        <f t="shared" ca="1" si="31"/>
        <v>44928</v>
      </c>
      <c r="D393" s="9">
        <f t="shared" ca="1" si="32"/>
        <v>0.5083333333333333</v>
      </c>
      <c r="E393" s="10">
        <f t="shared" ca="1" si="33"/>
        <v>44.45</v>
      </c>
      <c r="F393" s="10" t="str" cm="1">
        <f t="array" aca="1" ref="F393" ca="1">_xlfn.IFS(RAND()&lt;0.65,"USA",RAND()&lt;0.4,"India",RAND()&lt;0.4,"China",RAND()&lt;2,"Canada")</f>
        <v>USA</v>
      </c>
      <c r="G393" s="7">
        <f t="shared" ca="1" si="34"/>
        <v>0</v>
      </c>
      <c r="J393" s="2"/>
      <c r="K393" s="1"/>
      <c r="L393" s="3"/>
      <c r="M393" s="3"/>
    </row>
    <row r="394" spans="1:13" x14ac:dyDescent="0.3">
      <c r="A394" s="6">
        <v>393</v>
      </c>
      <c r="B394" s="7" t="str">
        <f t="shared" ca="1" si="30"/>
        <v>IQQ-19831002</v>
      </c>
      <c r="C394" s="8">
        <f t="shared" ca="1" si="31"/>
        <v>44929</v>
      </c>
      <c r="D394" s="9">
        <f t="shared" ca="1" si="32"/>
        <v>0.43194444444444446</v>
      </c>
      <c r="E394" s="10">
        <f t="shared" ca="1" si="33"/>
        <v>46.69</v>
      </c>
      <c r="F394" s="10" t="str" cm="1">
        <f t="array" aca="1" ref="F394" ca="1">_xlfn.IFS(RAND()&lt;0.65,"USA",RAND()&lt;0.4,"India",RAND()&lt;0.4,"China",RAND()&lt;2,"Canada")</f>
        <v>USA</v>
      </c>
      <c r="G394" s="7">
        <f t="shared" ca="1" si="34"/>
        <v>0</v>
      </c>
      <c r="J394" s="2"/>
      <c r="K394" s="1"/>
      <c r="L394" s="3"/>
      <c r="M394" s="3"/>
    </row>
    <row r="395" spans="1:13" x14ac:dyDescent="0.3">
      <c r="A395" s="6">
        <v>394</v>
      </c>
      <c r="B395" s="7" t="str">
        <f t="shared" ca="1" si="30"/>
        <v>BEC-87574145</v>
      </c>
      <c r="C395" s="8">
        <f t="shared" ca="1" si="31"/>
        <v>44927</v>
      </c>
      <c r="D395" s="9">
        <f t="shared" ca="1" si="32"/>
        <v>0.49305555555555558</v>
      </c>
      <c r="E395" s="10">
        <f t="shared" ca="1" si="33"/>
        <v>105.17</v>
      </c>
      <c r="F395" s="10" t="str" cm="1">
        <f t="array" aca="1" ref="F395" ca="1">_xlfn.IFS(RAND()&lt;0.65,"USA",RAND()&lt;0.4,"India",RAND()&lt;0.4,"China",RAND()&lt;2,"Canada")</f>
        <v>India</v>
      </c>
      <c r="G395" s="7">
        <f t="shared" ca="1" si="34"/>
        <v>0</v>
      </c>
      <c r="J395" s="2"/>
      <c r="K395" s="1"/>
      <c r="L395" s="3"/>
      <c r="M395" s="3"/>
    </row>
    <row r="396" spans="1:13" x14ac:dyDescent="0.3">
      <c r="A396" s="6">
        <v>395</v>
      </c>
      <c r="B396" s="7" t="str">
        <f t="shared" ca="1" si="30"/>
        <v>ANM-154705-O</v>
      </c>
      <c r="C396" s="8">
        <f t="shared" ca="1" si="31"/>
        <v>44929</v>
      </c>
      <c r="D396" s="9">
        <f t="shared" ca="1" si="32"/>
        <v>0.52500000000000002</v>
      </c>
      <c r="E396" s="10">
        <f t="shared" ca="1" si="33"/>
        <v>92.2</v>
      </c>
      <c r="F396" s="10" t="str" cm="1">
        <f t="array" aca="1" ref="F396" ca="1">_xlfn.IFS(RAND()&lt;0.65,"USA",RAND()&lt;0.4,"India",RAND()&lt;0.4,"China",RAND()&lt;2,"Canada")</f>
        <v>USA</v>
      </c>
      <c r="G396" s="7">
        <f t="shared" ca="1" si="34"/>
        <v>1</v>
      </c>
      <c r="J396" s="2"/>
      <c r="K396" s="1"/>
      <c r="L396" s="3"/>
      <c r="M396" s="3"/>
    </row>
    <row r="397" spans="1:13" x14ac:dyDescent="0.3">
      <c r="A397" s="6">
        <v>396</v>
      </c>
      <c r="B397" s="7" t="str">
        <f t="shared" ca="1" si="30"/>
        <v>DZI-61605450</v>
      </c>
      <c r="C397" s="8">
        <f t="shared" ca="1" si="31"/>
        <v>44927</v>
      </c>
      <c r="D397" s="9">
        <f t="shared" ca="1" si="32"/>
        <v>0.56458333333333333</v>
      </c>
      <c r="E397" s="10">
        <f t="shared" ca="1" si="33"/>
        <v>22.75</v>
      </c>
      <c r="F397" s="10" t="str" cm="1">
        <f t="array" aca="1" ref="F397" ca="1">_xlfn.IFS(RAND()&lt;0.65,"USA",RAND()&lt;0.4,"India",RAND()&lt;0.4,"China",RAND()&lt;2,"Canada")</f>
        <v>USA</v>
      </c>
      <c r="G397" s="7">
        <f t="shared" ca="1" si="34"/>
        <v>0</v>
      </c>
      <c r="J397" s="2"/>
      <c r="K397" s="1"/>
      <c r="L397" s="3"/>
      <c r="M397" s="3"/>
    </row>
    <row r="398" spans="1:13" x14ac:dyDescent="0.3">
      <c r="A398" s="6">
        <v>397</v>
      </c>
      <c r="B398" s="7" t="str">
        <f t="shared" ca="1" si="30"/>
        <v>AAB-39703984</v>
      </c>
      <c r="C398" s="8">
        <f t="shared" ca="1" si="31"/>
        <v>44927</v>
      </c>
      <c r="D398" s="9">
        <f t="shared" ca="1" si="32"/>
        <v>0.4604166666666667</v>
      </c>
      <c r="E398" s="10">
        <f t="shared" ca="1" si="33"/>
        <v>130.02000000000001</v>
      </c>
      <c r="F398" s="10" t="str" cm="1">
        <f t="array" aca="1" ref="F398" ca="1">_xlfn.IFS(RAND()&lt;0.65,"USA",RAND()&lt;0.4,"India",RAND()&lt;0.4,"China",RAND()&lt;2,"Canada")</f>
        <v>USA</v>
      </c>
      <c r="G398" s="7">
        <f t="shared" ca="1" si="34"/>
        <v>0</v>
      </c>
      <c r="J398" s="2"/>
      <c r="K398" s="1"/>
      <c r="L398" s="3"/>
      <c r="M398" s="3"/>
    </row>
    <row r="399" spans="1:13" x14ac:dyDescent="0.3">
      <c r="A399" s="6">
        <v>398</v>
      </c>
      <c r="B399" s="7" t="str">
        <f t="shared" ca="1" si="30"/>
        <v>ROM-20221497</v>
      </c>
      <c r="C399" s="8">
        <f t="shared" ca="1" si="31"/>
        <v>44928</v>
      </c>
      <c r="D399" s="9">
        <f t="shared" ca="1" si="32"/>
        <v>0.44861111111111113</v>
      </c>
      <c r="E399" s="10">
        <f t="shared" ca="1" si="33"/>
        <v>45.66</v>
      </c>
      <c r="F399" s="10" t="str" cm="1">
        <f t="array" aca="1" ref="F399" ca="1">_xlfn.IFS(RAND()&lt;0.65,"USA",RAND()&lt;0.4,"India",RAND()&lt;0.4,"China",RAND()&lt;2,"Canada")</f>
        <v>USA</v>
      </c>
      <c r="G399" s="7">
        <f t="shared" ca="1" si="34"/>
        <v>0</v>
      </c>
      <c r="J399" s="2"/>
      <c r="K399" s="1"/>
      <c r="L399" s="3"/>
      <c r="M399" s="3"/>
    </row>
    <row r="400" spans="1:13" x14ac:dyDescent="0.3">
      <c r="A400" s="6">
        <v>399</v>
      </c>
      <c r="B400" s="7" t="str">
        <f t="shared" ca="1" si="30"/>
        <v>YOX-18989744</v>
      </c>
      <c r="C400" s="8">
        <f t="shared" ca="1" si="31"/>
        <v>44927</v>
      </c>
      <c r="D400" s="9">
        <f t="shared" ca="1" si="32"/>
        <v>0.41180555555555554</v>
      </c>
      <c r="E400" s="10">
        <f t="shared" ca="1" si="33"/>
        <v>62.5</v>
      </c>
      <c r="F400" s="10" t="str" cm="1">
        <f t="array" aca="1" ref="F400" ca="1">_xlfn.IFS(RAND()&lt;0.65,"USA",RAND()&lt;0.4,"India",RAND()&lt;0.4,"China",RAND()&lt;2,"Canada")</f>
        <v>USA</v>
      </c>
      <c r="G400" s="7">
        <f t="shared" ca="1" si="34"/>
        <v>0</v>
      </c>
      <c r="J400" s="2"/>
      <c r="K400" s="1"/>
      <c r="L400" s="3"/>
      <c r="M400" s="3"/>
    </row>
    <row r="401" spans="1:13" x14ac:dyDescent="0.3">
      <c r="A401" s="6">
        <v>400</v>
      </c>
      <c r="B401" s="7" t="str">
        <f t="shared" ca="1" si="30"/>
        <v>ZQJ-62381838</v>
      </c>
      <c r="C401" s="8">
        <f t="shared" ca="1" si="31"/>
        <v>44929</v>
      </c>
      <c r="D401" s="9">
        <f t="shared" ca="1" si="32"/>
        <v>0.6479166666666667</v>
      </c>
      <c r="E401" s="10">
        <f t="shared" ca="1" si="33"/>
        <v>91.45</v>
      </c>
      <c r="F401" s="10" t="str" cm="1">
        <f t="array" aca="1" ref="F401" ca="1">_xlfn.IFS(RAND()&lt;0.65,"USA",RAND()&lt;0.4,"India",RAND()&lt;0.4,"China",RAND()&lt;2,"Canada")</f>
        <v>USA</v>
      </c>
      <c r="G401" s="7">
        <f t="shared" ca="1" si="34"/>
        <v>0</v>
      </c>
      <c r="J401" s="2"/>
      <c r="K401" s="1"/>
      <c r="L401" s="3"/>
      <c r="M401" s="3"/>
    </row>
    <row r="402" spans="1:13" x14ac:dyDescent="0.3">
      <c r="A402" s="6">
        <v>401</v>
      </c>
      <c r="B402" s="7" t="str">
        <f t="shared" ca="1" si="30"/>
        <v>RRR-58467627</v>
      </c>
      <c r="C402" s="8">
        <f t="shared" ca="1" si="31"/>
        <v>44928</v>
      </c>
      <c r="D402" s="9">
        <f t="shared" ca="1" si="32"/>
        <v>0.59236111111111112</v>
      </c>
      <c r="E402" s="10">
        <f t="shared" ca="1" si="33"/>
        <v>115.31</v>
      </c>
      <c r="F402" s="10" t="str" cm="1">
        <f t="array" aca="1" ref="F402" ca="1">_xlfn.IFS(RAND()&lt;0.65,"USA",RAND()&lt;0.4,"India",RAND()&lt;0.4,"China",RAND()&lt;2,"Canada")</f>
        <v>China</v>
      </c>
      <c r="G402" s="7">
        <f t="shared" ca="1" si="34"/>
        <v>0</v>
      </c>
      <c r="J402" s="2"/>
      <c r="K402" s="1"/>
      <c r="L402" s="3"/>
      <c r="M402" s="3"/>
    </row>
    <row r="403" spans="1:13" x14ac:dyDescent="0.3">
      <c r="A403" s="6">
        <v>402</v>
      </c>
      <c r="B403" s="7" t="str">
        <f t="shared" ca="1" si="30"/>
        <v>WDN-47174081</v>
      </c>
      <c r="C403" s="8">
        <f t="shared" ca="1" si="31"/>
        <v>44928</v>
      </c>
      <c r="D403" s="9">
        <f t="shared" ca="1" si="32"/>
        <v>0.4694444444444445</v>
      </c>
      <c r="E403" s="10">
        <f t="shared" ca="1" si="33"/>
        <v>33.369999999999997</v>
      </c>
      <c r="F403" s="10" t="str" cm="1">
        <f t="array" aca="1" ref="F403" ca="1">_xlfn.IFS(RAND()&lt;0.65,"USA",RAND()&lt;0.4,"India",RAND()&lt;0.4,"China",RAND()&lt;2,"Canada")</f>
        <v>USA</v>
      </c>
      <c r="G403" s="7">
        <f t="shared" ca="1" si="34"/>
        <v>0</v>
      </c>
      <c r="J403" s="2"/>
      <c r="K403" s="1"/>
      <c r="L403" s="3"/>
      <c r="M403" s="3"/>
    </row>
    <row r="404" spans="1:13" x14ac:dyDescent="0.3">
      <c r="A404" s="6">
        <v>403</v>
      </c>
      <c r="B404" s="7" t="str">
        <f t="shared" ca="1" si="30"/>
        <v>ULP-38234993</v>
      </c>
      <c r="C404" s="8">
        <f t="shared" ca="1" si="31"/>
        <v>44928</v>
      </c>
      <c r="D404" s="9">
        <f t="shared" ca="1" si="32"/>
        <v>0.63680555555555551</v>
      </c>
      <c r="E404" s="10">
        <f t="shared" ca="1" si="33"/>
        <v>59.16</v>
      </c>
      <c r="F404" s="10" t="str" cm="1">
        <f t="array" aca="1" ref="F404" ca="1">_xlfn.IFS(RAND()&lt;0.65,"USA",RAND()&lt;0.4,"India",RAND()&lt;0.4,"China",RAND()&lt;2,"Canada")</f>
        <v>USA</v>
      </c>
      <c r="G404" s="7">
        <f t="shared" ca="1" si="34"/>
        <v>0</v>
      </c>
      <c r="J404" s="2"/>
      <c r="K404" s="1"/>
      <c r="L404" s="3"/>
      <c r="M404" s="3"/>
    </row>
    <row r="405" spans="1:13" x14ac:dyDescent="0.3">
      <c r="A405" s="6">
        <v>404</v>
      </c>
      <c r="B405" s="7" t="str">
        <f t="shared" ca="1" si="30"/>
        <v>FWD-650872-K</v>
      </c>
      <c r="C405" s="8">
        <f t="shared" ca="1" si="31"/>
        <v>44927</v>
      </c>
      <c r="D405" s="9">
        <f t="shared" ca="1" si="32"/>
        <v>0.5083333333333333</v>
      </c>
      <c r="E405" s="10">
        <f t="shared" ca="1" si="33"/>
        <v>111.67</v>
      </c>
      <c r="F405" s="10" t="str" cm="1">
        <f t="array" aca="1" ref="F405" ca="1">_xlfn.IFS(RAND()&lt;0.65,"USA",RAND()&lt;0.4,"India",RAND()&lt;0.4,"China",RAND()&lt;2,"Canada")</f>
        <v>India</v>
      </c>
      <c r="G405" s="7">
        <f t="shared" ca="1" si="34"/>
        <v>1</v>
      </c>
      <c r="J405" s="2"/>
      <c r="K405" s="1"/>
      <c r="L405" s="3"/>
      <c r="M405" s="3"/>
    </row>
    <row r="406" spans="1:13" x14ac:dyDescent="0.3">
      <c r="A406" s="6">
        <v>405</v>
      </c>
      <c r="B406" s="7" t="str">
        <f t="shared" ca="1" si="30"/>
        <v>QYC-79644041</v>
      </c>
      <c r="C406" s="8">
        <f t="shared" ca="1" si="31"/>
        <v>44929</v>
      </c>
      <c r="D406" s="9">
        <f t="shared" ca="1" si="32"/>
        <v>0.70347222222222217</v>
      </c>
      <c r="E406" s="10">
        <f t="shared" ca="1" si="33"/>
        <v>40.270000000000003</v>
      </c>
      <c r="F406" s="10" t="str" cm="1">
        <f t="array" aca="1" ref="F406" ca="1">_xlfn.IFS(RAND()&lt;0.65,"USA",RAND()&lt;0.4,"India",RAND()&lt;0.4,"China",RAND()&lt;2,"Canada")</f>
        <v>USA</v>
      </c>
      <c r="G406" s="7">
        <f t="shared" ca="1" si="34"/>
        <v>0</v>
      </c>
      <c r="J406" s="2"/>
      <c r="K406" s="1"/>
      <c r="L406" s="3"/>
      <c r="M406" s="3"/>
    </row>
    <row r="407" spans="1:13" x14ac:dyDescent="0.3">
      <c r="A407" s="6">
        <v>406</v>
      </c>
      <c r="B407" s="7" t="str">
        <f t="shared" ca="1" si="30"/>
        <v>AXM-35562074</v>
      </c>
      <c r="C407" s="8">
        <f t="shared" ca="1" si="31"/>
        <v>44928</v>
      </c>
      <c r="D407" s="9">
        <f t="shared" ca="1" si="32"/>
        <v>0.56041666666666667</v>
      </c>
      <c r="E407" s="10">
        <f t="shared" ca="1" si="33"/>
        <v>41.61</v>
      </c>
      <c r="F407" s="10" t="str" cm="1">
        <f t="array" aca="1" ref="F407" ca="1">_xlfn.IFS(RAND()&lt;0.65,"USA",RAND()&lt;0.4,"India",RAND()&lt;0.4,"China",RAND()&lt;2,"Canada")</f>
        <v>USA</v>
      </c>
      <c r="G407" s="7">
        <f t="shared" ca="1" si="34"/>
        <v>0</v>
      </c>
      <c r="J407" s="2"/>
      <c r="K407" s="1"/>
      <c r="L407" s="3"/>
      <c r="M407" s="3"/>
    </row>
    <row r="408" spans="1:13" x14ac:dyDescent="0.3">
      <c r="A408" s="6">
        <v>407</v>
      </c>
      <c r="B408" s="7" t="str">
        <f t="shared" ca="1" si="30"/>
        <v>SNX-16337570</v>
      </c>
      <c r="C408" s="8">
        <f t="shared" ca="1" si="31"/>
        <v>44928</v>
      </c>
      <c r="D408" s="9">
        <f t="shared" ca="1" si="32"/>
        <v>0.77638888888888891</v>
      </c>
      <c r="E408" s="10">
        <f t="shared" ca="1" si="33"/>
        <v>57</v>
      </c>
      <c r="F408" s="10" t="str" cm="1">
        <f t="array" aca="1" ref="F408" ca="1">_xlfn.IFS(RAND()&lt;0.65,"USA",RAND()&lt;0.4,"India",RAND()&lt;0.4,"China",RAND()&lt;2,"Canada")</f>
        <v>Canada</v>
      </c>
      <c r="G408" s="7">
        <f t="shared" ca="1" si="34"/>
        <v>0</v>
      </c>
      <c r="J408" s="2"/>
      <c r="K408" s="1"/>
      <c r="L408" s="3"/>
      <c r="M408" s="3"/>
    </row>
    <row r="409" spans="1:13" x14ac:dyDescent="0.3">
      <c r="A409" s="6">
        <v>408</v>
      </c>
      <c r="B409" s="7" t="str">
        <f t="shared" ca="1" si="30"/>
        <v>UXX-10189806</v>
      </c>
      <c r="C409" s="8">
        <f t="shared" ca="1" si="31"/>
        <v>44928</v>
      </c>
      <c r="D409" s="9">
        <f t="shared" ca="1" si="32"/>
        <v>0.54097222222222219</v>
      </c>
      <c r="E409" s="10">
        <f t="shared" ca="1" si="33"/>
        <v>91.85</v>
      </c>
      <c r="F409" s="10" t="str" cm="1">
        <f t="array" aca="1" ref="F409" ca="1">_xlfn.IFS(RAND()&lt;0.65,"USA",RAND()&lt;0.4,"India",RAND()&lt;0.4,"China",RAND()&lt;2,"Canada")</f>
        <v>USA</v>
      </c>
      <c r="G409" s="7">
        <f t="shared" ca="1" si="34"/>
        <v>0</v>
      </c>
      <c r="J409" s="2"/>
      <c r="K409" s="1"/>
      <c r="L409" s="3"/>
      <c r="M409" s="3"/>
    </row>
    <row r="410" spans="1:13" x14ac:dyDescent="0.3">
      <c r="A410" s="6">
        <v>409</v>
      </c>
      <c r="B410" s="7" t="str">
        <f t="shared" ca="1" si="30"/>
        <v>CXY-80859340</v>
      </c>
      <c r="C410" s="8">
        <f t="shared" ca="1" si="31"/>
        <v>44929</v>
      </c>
      <c r="D410" s="9">
        <f t="shared" ca="1" si="32"/>
        <v>0.84652777777777777</v>
      </c>
      <c r="E410" s="10">
        <f t="shared" ca="1" si="33"/>
        <v>82.93</v>
      </c>
      <c r="F410" s="10" t="str" cm="1">
        <f t="array" aca="1" ref="F410" ca="1">_xlfn.IFS(RAND()&lt;0.65,"USA",RAND()&lt;0.4,"India",RAND()&lt;0.4,"China",RAND()&lt;2,"Canada")</f>
        <v>India</v>
      </c>
      <c r="G410" s="7">
        <f t="shared" ca="1" si="34"/>
        <v>0</v>
      </c>
      <c r="J410" s="2"/>
      <c r="K410" s="1"/>
      <c r="L410" s="3"/>
      <c r="M410" s="3"/>
    </row>
    <row r="411" spans="1:13" x14ac:dyDescent="0.3">
      <c r="A411" s="6">
        <v>410</v>
      </c>
      <c r="B411" s="7" t="str">
        <f t="shared" ca="1" si="30"/>
        <v>OZC-62678705</v>
      </c>
      <c r="C411" s="8">
        <f t="shared" ca="1" si="31"/>
        <v>44928</v>
      </c>
      <c r="D411" s="9">
        <f t="shared" ca="1" si="32"/>
        <v>0.72569444444444453</v>
      </c>
      <c r="E411" s="10">
        <f t="shared" ca="1" si="33"/>
        <v>73.94</v>
      </c>
      <c r="F411" s="10" t="str" cm="1">
        <f t="array" aca="1" ref="F411" ca="1">_xlfn.IFS(RAND()&lt;0.65,"USA",RAND()&lt;0.4,"India",RAND()&lt;0.4,"China",RAND()&lt;2,"Canada")</f>
        <v>USA</v>
      </c>
      <c r="G411" s="7">
        <f t="shared" ca="1" si="34"/>
        <v>0</v>
      </c>
      <c r="J411" s="2"/>
      <c r="K411" s="1"/>
      <c r="L411" s="3"/>
      <c r="M411" s="3"/>
    </row>
    <row r="412" spans="1:13" x14ac:dyDescent="0.3">
      <c r="A412" s="6">
        <v>411</v>
      </c>
      <c r="B412" s="7" t="str">
        <f t="shared" ca="1" si="30"/>
        <v>MXL-60385690</v>
      </c>
      <c r="C412" s="8">
        <f t="shared" ca="1" si="31"/>
        <v>44927</v>
      </c>
      <c r="D412" s="9">
        <f t="shared" ca="1" si="32"/>
        <v>0.86805555555555547</v>
      </c>
      <c r="E412" s="10">
        <f t="shared" ca="1" si="33"/>
        <v>97.44</v>
      </c>
      <c r="F412" s="10" t="str" cm="1">
        <f t="array" aca="1" ref="F412" ca="1">_xlfn.IFS(RAND()&lt;0.65,"USA",RAND()&lt;0.4,"India",RAND()&lt;0.4,"China",RAND()&lt;2,"Canada")</f>
        <v>USA</v>
      </c>
      <c r="G412" s="7">
        <f t="shared" ca="1" si="34"/>
        <v>0</v>
      </c>
      <c r="J412" s="2"/>
      <c r="K412" s="1"/>
      <c r="L412" s="3"/>
      <c r="M412" s="3"/>
    </row>
    <row r="413" spans="1:13" x14ac:dyDescent="0.3">
      <c r="A413" s="6">
        <v>412</v>
      </c>
      <c r="B413" s="7" t="str">
        <f t="shared" ca="1" si="30"/>
        <v>GFK-95134375</v>
      </c>
      <c r="C413" s="8">
        <f t="shared" ca="1" si="31"/>
        <v>44927</v>
      </c>
      <c r="D413" s="9">
        <f t="shared" ca="1" si="32"/>
        <v>0.64236111111111105</v>
      </c>
      <c r="E413" s="10">
        <f t="shared" ca="1" si="33"/>
        <v>86.9</v>
      </c>
      <c r="F413" s="10" t="str" cm="1">
        <f t="array" aca="1" ref="F413" ca="1">_xlfn.IFS(RAND()&lt;0.65,"USA",RAND()&lt;0.4,"India",RAND()&lt;0.4,"China",RAND()&lt;2,"Canada")</f>
        <v>USA</v>
      </c>
      <c r="G413" s="7">
        <f t="shared" ca="1" si="34"/>
        <v>0</v>
      </c>
      <c r="J413" s="2"/>
      <c r="K413" s="1"/>
      <c r="L413" s="3"/>
      <c r="M413" s="3"/>
    </row>
    <row r="414" spans="1:13" x14ac:dyDescent="0.3">
      <c r="A414" s="6">
        <v>413</v>
      </c>
      <c r="B414" s="7" t="str">
        <f t="shared" ca="1" si="30"/>
        <v>IBJ-20258549</v>
      </c>
      <c r="C414" s="8">
        <f t="shared" ca="1" si="31"/>
        <v>44928</v>
      </c>
      <c r="D414" s="9">
        <f t="shared" ca="1" si="32"/>
        <v>0.79791666666666661</v>
      </c>
      <c r="E414" s="10">
        <f t="shared" ca="1" si="33"/>
        <v>52.35</v>
      </c>
      <c r="F414" s="10" t="str" cm="1">
        <f t="array" aca="1" ref="F414" ca="1">_xlfn.IFS(RAND()&lt;0.65,"USA",RAND()&lt;0.4,"India",RAND()&lt;0.4,"China",RAND()&lt;2,"Canada")</f>
        <v>China</v>
      </c>
      <c r="G414" s="7">
        <f t="shared" ca="1" si="34"/>
        <v>0</v>
      </c>
      <c r="J414" s="2"/>
      <c r="K414" s="1"/>
      <c r="L414" s="3"/>
      <c r="M414" s="3"/>
    </row>
    <row r="415" spans="1:13" x14ac:dyDescent="0.3">
      <c r="A415" s="6">
        <v>414</v>
      </c>
      <c r="B415" s="7" t="str">
        <f t="shared" ca="1" si="30"/>
        <v>LOZ-30585648</v>
      </c>
      <c r="C415" s="8">
        <f t="shared" ca="1" si="31"/>
        <v>44927</v>
      </c>
      <c r="D415" s="9">
        <f t="shared" ca="1" si="32"/>
        <v>0.45624999999999999</v>
      </c>
      <c r="E415" s="10">
        <f t="shared" ca="1" si="33"/>
        <v>157.34</v>
      </c>
      <c r="F415" s="10" t="str" cm="1">
        <f t="array" aca="1" ref="F415" ca="1">_xlfn.IFS(RAND()&lt;0.65,"USA",RAND()&lt;0.4,"India",RAND()&lt;0.4,"China",RAND()&lt;2,"Canada")</f>
        <v>USA</v>
      </c>
      <c r="G415" s="7">
        <f t="shared" ca="1" si="34"/>
        <v>0</v>
      </c>
      <c r="J415" s="2"/>
      <c r="K415" s="1"/>
      <c r="L415" s="3"/>
      <c r="M415" s="3"/>
    </row>
    <row r="416" spans="1:13" x14ac:dyDescent="0.3">
      <c r="A416" s="6">
        <v>415</v>
      </c>
      <c r="B416" s="7" t="str">
        <f t="shared" ca="1" si="30"/>
        <v>WZU-79178717</v>
      </c>
      <c r="C416" s="8">
        <f t="shared" ca="1" si="31"/>
        <v>44927</v>
      </c>
      <c r="D416" s="9">
        <f t="shared" ca="1" si="32"/>
        <v>0.76874999999999993</v>
      </c>
      <c r="E416" s="10">
        <f t="shared" ca="1" si="33"/>
        <v>58.97</v>
      </c>
      <c r="F416" s="10" t="str" cm="1">
        <f t="array" aca="1" ref="F416" ca="1">_xlfn.IFS(RAND()&lt;0.65,"USA",RAND()&lt;0.4,"India",RAND()&lt;0.4,"China",RAND()&lt;2,"Canada")</f>
        <v>USA</v>
      </c>
      <c r="G416" s="7">
        <f t="shared" ca="1" si="34"/>
        <v>0</v>
      </c>
      <c r="J416" s="2"/>
      <c r="K416" s="1"/>
      <c r="L416" s="3"/>
      <c r="M416" s="3"/>
    </row>
    <row r="417" spans="1:13" x14ac:dyDescent="0.3">
      <c r="A417" s="6">
        <v>416</v>
      </c>
      <c r="B417" s="7" t="str">
        <f t="shared" ca="1" si="30"/>
        <v>WIN-95571015</v>
      </c>
      <c r="C417" s="8">
        <f t="shared" ca="1" si="31"/>
        <v>44928</v>
      </c>
      <c r="D417" s="9">
        <f t="shared" ca="1" si="32"/>
        <v>0.85416666666666663</v>
      </c>
      <c r="E417" s="10">
        <f t="shared" ca="1" si="33"/>
        <v>26.75</v>
      </c>
      <c r="F417" s="10" t="str" cm="1">
        <f t="array" aca="1" ref="F417" ca="1">_xlfn.IFS(RAND()&lt;0.65,"USA",RAND()&lt;0.4,"India",RAND()&lt;0.4,"China",RAND()&lt;2,"Canada")</f>
        <v>USA</v>
      </c>
      <c r="G417" s="7">
        <f t="shared" ca="1" si="34"/>
        <v>0</v>
      </c>
      <c r="J417" s="2"/>
      <c r="K417" s="1"/>
      <c r="L417" s="3"/>
      <c r="M417" s="3"/>
    </row>
    <row r="418" spans="1:13" x14ac:dyDescent="0.3">
      <c r="A418" s="6">
        <v>417</v>
      </c>
      <c r="B418" s="7" t="str">
        <f t="shared" ca="1" si="30"/>
        <v>IQE-63715733</v>
      </c>
      <c r="C418" s="8">
        <f t="shared" ca="1" si="31"/>
        <v>44929</v>
      </c>
      <c r="D418" s="9">
        <f t="shared" ca="1" si="32"/>
        <v>0.74791666666666667</v>
      </c>
      <c r="E418" s="10">
        <f t="shared" ca="1" si="33"/>
        <v>92.04</v>
      </c>
      <c r="F418" s="10" t="str" cm="1">
        <f t="array" aca="1" ref="F418" ca="1">_xlfn.IFS(RAND()&lt;0.65,"USA",RAND()&lt;0.4,"India",RAND()&lt;0.4,"China",RAND()&lt;2,"Canada")</f>
        <v>USA</v>
      </c>
      <c r="G418" s="7">
        <f t="shared" ca="1" si="34"/>
        <v>0</v>
      </c>
      <c r="J418" s="2"/>
      <c r="K418" s="1"/>
      <c r="L418" s="3"/>
      <c r="M418" s="3"/>
    </row>
    <row r="419" spans="1:13" x14ac:dyDescent="0.3">
      <c r="A419" s="6">
        <v>418</v>
      </c>
      <c r="B419" s="7" t="str">
        <f t="shared" ca="1" si="30"/>
        <v>QKP-59593321</v>
      </c>
      <c r="C419" s="8">
        <f t="shared" ca="1" si="31"/>
        <v>44927</v>
      </c>
      <c r="D419" s="9">
        <f t="shared" ca="1" si="32"/>
        <v>0.58402777777777781</v>
      </c>
      <c r="E419" s="10">
        <f t="shared" ca="1" si="33"/>
        <v>59.44</v>
      </c>
      <c r="F419" s="10" t="str" cm="1">
        <f t="array" aca="1" ref="F419" ca="1">_xlfn.IFS(RAND()&lt;0.65,"USA",RAND()&lt;0.4,"India",RAND()&lt;0.4,"China",RAND()&lt;2,"Canada")</f>
        <v>China</v>
      </c>
      <c r="G419" s="7">
        <f t="shared" ca="1" si="34"/>
        <v>0</v>
      </c>
      <c r="J419" s="2"/>
      <c r="K419" s="1"/>
      <c r="L419" s="3"/>
      <c r="M419" s="3"/>
    </row>
    <row r="420" spans="1:13" x14ac:dyDescent="0.3">
      <c r="A420" s="6">
        <v>419</v>
      </c>
      <c r="B420" s="7" t="str">
        <f t="shared" ca="1" si="30"/>
        <v>CXW-59901170</v>
      </c>
      <c r="C420" s="8">
        <f t="shared" ca="1" si="31"/>
        <v>44928</v>
      </c>
      <c r="D420" s="9">
        <f t="shared" ca="1" si="32"/>
        <v>0.99305555555555547</v>
      </c>
      <c r="E420" s="10">
        <f t="shared" ca="1" si="33"/>
        <v>72.22</v>
      </c>
      <c r="F420" s="10" t="str" cm="1">
        <f t="array" aca="1" ref="F420" ca="1">_xlfn.IFS(RAND()&lt;0.65,"USA",RAND()&lt;0.4,"India",RAND()&lt;0.4,"China",RAND()&lt;2,"Canada")</f>
        <v>USA</v>
      </c>
      <c r="G420" s="7">
        <f t="shared" ca="1" si="34"/>
        <v>0</v>
      </c>
      <c r="J420" s="2"/>
      <c r="K420" s="1"/>
      <c r="L420" s="3"/>
      <c r="M420" s="3"/>
    </row>
    <row r="421" spans="1:13" x14ac:dyDescent="0.3">
      <c r="A421" s="6">
        <v>420</v>
      </c>
      <c r="B421" s="7" t="str">
        <f t="shared" ca="1" si="30"/>
        <v>IDV-93423473</v>
      </c>
      <c r="C421" s="8">
        <f t="shared" ca="1" si="31"/>
        <v>44929</v>
      </c>
      <c r="D421" s="9">
        <f t="shared" ca="1" si="32"/>
        <v>0.87013888888888891</v>
      </c>
      <c r="E421" s="10">
        <f t="shared" ca="1" si="33"/>
        <v>28.41</v>
      </c>
      <c r="F421" s="10" t="str" cm="1">
        <f t="array" aca="1" ref="F421" ca="1">_xlfn.IFS(RAND()&lt;0.65,"USA",RAND()&lt;0.4,"India",RAND()&lt;0.4,"China",RAND()&lt;2,"Canada")</f>
        <v>India</v>
      </c>
      <c r="G421" s="7">
        <f t="shared" ca="1" si="34"/>
        <v>0</v>
      </c>
      <c r="J421" s="2"/>
      <c r="K421" s="1"/>
      <c r="L421" s="3"/>
      <c r="M421" s="3"/>
    </row>
    <row r="422" spans="1:13" x14ac:dyDescent="0.3">
      <c r="A422" s="6">
        <v>421</v>
      </c>
      <c r="B422" s="7" t="str">
        <f t="shared" ca="1" si="30"/>
        <v>ASG-78683744</v>
      </c>
      <c r="C422" s="8">
        <f t="shared" ca="1" si="31"/>
        <v>44927</v>
      </c>
      <c r="D422" s="9">
        <f t="shared" ca="1" si="32"/>
        <v>0.76666666666666661</v>
      </c>
      <c r="E422" s="10">
        <f t="shared" ca="1" si="33"/>
        <v>28.95</v>
      </c>
      <c r="F422" s="10" t="str" cm="1">
        <f t="array" aca="1" ref="F422" ca="1">_xlfn.IFS(RAND()&lt;0.65,"USA",RAND()&lt;0.4,"India",RAND()&lt;0.4,"China",RAND()&lt;2,"Canada")</f>
        <v>Canada</v>
      </c>
      <c r="G422" s="7">
        <f t="shared" ca="1" si="34"/>
        <v>0</v>
      </c>
      <c r="J422" s="2"/>
      <c r="K422" s="1"/>
      <c r="L422" s="3"/>
      <c r="M422" s="3"/>
    </row>
    <row r="423" spans="1:13" x14ac:dyDescent="0.3">
      <c r="A423" s="6">
        <v>422</v>
      </c>
      <c r="B423" s="7" t="str">
        <f t="shared" ca="1" si="30"/>
        <v>GJJ-185329-V</v>
      </c>
      <c r="C423" s="8">
        <f t="shared" ca="1" si="31"/>
        <v>44928</v>
      </c>
      <c r="D423" s="9">
        <f t="shared" ca="1" si="32"/>
        <v>0.62430555555555556</v>
      </c>
      <c r="E423" s="10">
        <f t="shared" ca="1" si="33"/>
        <v>35.520000000000003</v>
      </c>
      <c r="F423" s="10" t="str" cm="1">
        <f t="array" aca="1" ref="F423" ca="1">_xlfn.IFS(RAND()&lt;0.65,"USA",RAND()&lt;0.4,"India",RAND()&lt;0.4,"China",RAND()&lt;2,"Canada")</f>
        <v>USA</v>
      </c>
      <c r="G423" s="7">
        <f t="shared" ca="1" si="34"/>
        <v>1</v>
      </c>
      <c r="J423" s="2"/>
      <c r="K423" s="1"/>
      <c r="L423" s="3"/>
      <c r="M423" s="3"/>
    </row>
    <row r="424" spans="1:13" x14ac:dyDescent="0.3">
      <c r="A424" s="6">
        <v>423</v>
      </c>
      <c r="B424" s="7" t="str">
        <f t="shared" ca="1" si="30"/>
        <v>XIH-444063-A</v>
      </c>
      <c r="C424" s="8">
        <f t="shared" ca="1" si="31"/>
        <v>44927</v>
      </c>
      <c r="D424" s="9">
        <f t="shared" ca="1" si="32"/>
        <v>0.72986111111111107</v>
      </c>
      <c r="E424" s="10">
        <f t="shared" ca="1" si="33"/>
        <v>47.28</v>
      </c>
      <c r="F424" s="10" t="str" cm="1">
        <f t="array" aca="1" ref="F424" ca="1">_xlfn.IFS(RAND()&lt;0.65,"USA",RAND()&lt;0.4,"India",RAND()&lt;0.4,"China",RAND()&lt;2,"Canada")</f>
        <v>USA</v>
      </c>
      <c r="G424" s="7">
        <f t="shared" ca="1" si="34"/>
        <v>1</v>
      </c>
      <c r="J424" s="2"/>
      <c r="K424" s="1"/>
      <c r="L424" s="3"/>
      <c r="M424" s="3"/>
    </row>
    <row r="425" spans="1:13" x14ac:dyDescent="0.3">
      <c r="A425" s="6">
        <v>424</v>
      </c>
      <c r="B425" s="7" t="str">
        <f t="shared" ca="1" si="30"/>
        <v>ZWR-409946-S</v>
      </c>
      <c r="C425" s="8">
        <f t="shared" ca="1" si="31"/>
        <v>44929</v>
      </c>
      <c r="D425" s="9">
        <f t="shared" ca="1" si="32"/>
        <v>0.7319444444444444</v>
      </c>
      <c r="E425" s="10">
        <f t="shared" ca="1" si="33"/>
        <v>94.01</v>
      </c>
      <c r="F425" s="10" t="str" cm="1">
        <f t="array" aca="1" ref="F425" ca="1">_xlfn.IFS(RAND()&lt;0.65,"USA",RAND()&lt;0.4,"India",RAND()&lt;0.4,"China",RAND()&lt;2,"Canada")</f>
        <v>USA</v>
      </c>
      <c r="G425" s="7">
        <f t="shared" ca="1" si="34"/>
        <v>1</v>
      </c>
      <c r="J425" s="2"/>
      <c r="K425" s="1"/>
      <c r="L425" s="3"/>
      <c r="M425" s="3"/>
    </row>
    <row r="426" spans="1:13" x14ac:dyDescent="0.3">
      <c r="A426" s="6">
        <v>425</v>
      </c>
      <c r="B426" s="7" t="str">
        <f t="shared" ca="1" si="30"/>
        <v>BNH-19193908</v>
      </c>
      <c r="C426" s="8">
        <f t="shared" ca="1" si="31"/>
        <v>44929</v>
      </c>
      <c r="D426" s="9">
        <f t="shared" ca="1" si="32"/>
        <v>0.64930555555555558</v>
      </c>
      <c r="E426" s="10">
        <f t="shared" ca="1" si="33"/>
        <v>70.91</v>
      </c>
      <c r="F426" s="10" t="str" cm="1">
        <f t="array" aca="1" ref="F426" ca="1">_xlfn.IFS(RAND()&lt;0.65,"USA",RAND()&lt;0.4,"India",RAND()&lt;0.4,"China",RAND()&lt;2,"Canada")</f>
        <v>USA</v>
      </c>
      <c r="G426" s="7">
        <f t="shared" ca="1" si="34"/>
        <v>0</v>
      </c>
      <c r="J426" s="2"/>
      <c r="K426" s="1"/>
      <c r="L426" s="3"/>
      <c r="M426" s="3"/>
    </row>
    <row r="427" spans="1:13" x14ac:dyDescent="0.3">
      <c r="A427" s="6">
        <v>426</v>
      </c>
      <c r="B427" s="7" t="str">
        <f t="shared" ca="1" si="30"/>
        <v>OVK-278211-C</v>
      </c>
      <c r="C427" s="8">
        <f t="shared" ca="1" si="31"/>
        <v>44929</v>
      </c>
      <c r="D427" s="9">
        <f t="shared" ca="1" si="32"/>
        <v>0.68888888888888899</v>
      </c>
      <c r="E427" s="10">
        <f t="shared" ca="1" si="33"/>
        <v>70.41</v>
      </c>
      <c r="F427" s="10" t="str" cm="1">
        <f t="array" aca="1" ref="F427" ca="1">_xlfn.IFS(RAND()&lt;0.65,"USA",RAND()&lt;0.4,"India",RAND()&lt;0.4,"China",RAND()&lt;2,"Canada")</f>
        <v>USA</v>
      </c>
      <c r="G427" s="7">
        <f t="shared" ca="1" si="34"/>
        <v>1</v>
      </c>
      <c r="J427" s="2"/>
      <c r="K427" s="1"/>
      <c r="L427" s="3"/>
      <c r="M427" s="3"/>
    </row>
    <row r="428" spans="1:13" x14ac:dyDescent="0.3">
      <c r="A428" s="6">
        <v>427</v>
      </c>
      <c r="B428" s="7" t="str">
        <f t="shared" ca="1" si="30"/>
        <v>ZAF-72206180</v>
      </c>
      <c r="C428" s="8">
        <f t="shared" ca="1" si="31"/>
        <v>44929</v>
      </c>
      <c r="D428" s="9">
        <f t="shared" ca="1" si="32"/>
        <v>0.82361111111111107</v>
      </c>
      <c r="E428" s="10">
        <f t="shared" ca="1" si="33"/>
        <v>42.75</v>
      </c>
      <c r="F428" s="10" t="str" cm="1">
        <f t="array" aca="1" ref="F428" ca="1">_xlfn.IFS(RAND()&lt;0.65,"USA",RAND()&lt;0.4,"India",RAND()&lt;0.4,"China",RAND()&lt;2,"Canada")</f>
        <v>USA</v>
      </c>
      <c r="G428" s="7">
        <f t="shared" ca="1" si="34"/>
        <v>0</v>
      </c>
      <c r="J428" s="2"/>
      <c r="K428" s="1"/>
      <c r="L428" s="3"/>
      <c r="M428" s="3"/>
    </row>
    <row r="429" spans="1:13" x14ac:dyDescent="0.3">
      <c r="A429" s="6">
        <v>428</v>
      </c>
      <c r="B429" s="7" t="str">
        <f t="shared" ca="1" si="30"/>
        <v>YKD-205967-Y</v>
      </c>
      <c r="C429" s="8">
        <f t="shared" ca="1" si="31"/>
        <v>44928</v>
      </c>
      <c r="D429" s="9">
        <f t="shared" ca="1" si="32"/>
        <v>0.67569444444444438</v>
      </c>
      <c r="E429" s="10">
        <f t="shared" ca="1" si="33"/>
        <v>74.510000000000005</v>
      </c>
      <c r="F429" s="10" t="str" cm="1">
        <f t="array" aca="1" ref="F429" ca="1">_xlfn.IFS(RAND()&lt;0.65,"USA",RAND()&lt;0.4,"India",RAND()&lt;0.4,"China",RAND()&lt;2,"Canada")</f>
        <v>USA</v>
      </c>
      <c r="G429" s="7">
        <f t="shared" ca="1" si="34"/>
        <v>1</v>
      </c>
      <c r="J429" s="2"/>
      <c r="K429" s="1"/>
      <c r="L429" s="3"/>
      <c r="M429" s="3"/>
    </row>
    <row r="430" spans="1:13" x14ac:dyDescent="0.3">
      <c r="A430" s="6">
        <v>429</v>
      </c>
      <c r="B430" s="7" t="str">
        <f t="shared" ca="1" si="30"/>
        <v>VLG-446968-H</v>
      </c>
      <c r="C430" s="8">
        <f t="shared" ca="1" si="31"/>
        <v>44929</v>
      </c>
      <c r="D430" s="9">
        <f t="shared" ca="1" si="32"/>
        <v>0.81805555555555554</v>
      </c>
      <c r="E430" s="10">
        <f t="shared" ca="1" si="33"/>
        <v>65.56</v>
      </c>
      <c r="F430" s="10" t="str" cm="1">
        <f t="array" aca="1" ref="F430" ca="1">_xlfn.IFS(RAND()&lt;0.65,"USA",RAND()&lt;0.4,"India",RAND()&lt;0.4,"China",RAND()&lt;2,"Canada")</f>
        <v>USA</v>
      </c>
      <c r="G430" s="7">
        <f t="shared" ca="1" si="34"/>
        <v>1</v>
      </c>
      <c r="J430" s="2"/>
      <c r="K430" s="1"/>
      <c r="L430" s="3"/>
      <c r="M430" s="3"/>
    </row>
    <row r="431" spans="1:13" x14ac:dyDescent="0.3">
      <c r="A431" s="6">
        <v>430</v>
      </c>
      <c r="B431" s="7" t="str">
        <f t="shared" ca="1" si="30"/>
        <v>GKU-70298162</v>
      </c>
      <c r="C431" s="8">
        <f t="shared" ca="1" si="31"/>
        <v>44928</v>
      </c>
      <c r="D431" s="9">
        <f t="shared" ca="1" si="32"/>
        <v>0.50138888888888888</v>
      </c>
      <c r="E431" s="10">
        <f t="shared" ca="1" si="33"/>
        <v>83.04</v>
      </c>
      <c r="F431" s="10" t="str" cm="1">
        <f t="array" aca="1" ref="F431" ca="1">_xlfn.IFS(RAND()&lt;0.65,"USA",RAND()&lt;0.4,"India",RAND()&lt;0.4,"China",RAND()&lt;2,"Canada")</f>
        <v>USA</v>
      </c>
      <c r="G431" s="7">
        <f t="shared" ca="1" si="34"/>
        <v>0</v>
      </c>
      <c r="J431" s="2"/>
      <c r="K431" s="1"/>
      <c r="L431" s="3"/>
      <c r="M431" s="3"/>
    </row>
    <row r="432" spans="1:13" x14ac:dyDescent="0.3">
      <c r="A432" s="6">
        <v>431</v>
      </c>
      <c r="B432" s="7" t="str">
        <f t="shared" ca="1" si="30"/>
        <v>HVD-68970282</v>
      </c>
      <c r="C432" s="8">
        <f t="shared" ca="1" si="31"/>
        <v>44927</v>
      </c>
      <c r="D432" s="9">
        <f t="shared" ca="1" si="32"/>
        <v>0.7055555555555556</v>
      </c>
      <c r="E432" s="10">
        <f t="shared" ca="1" si="33"/>
        <v>98.01</v>
      </c>
      <c r="F432" s="10" t="str" cm="1">
        <f t="array" aca="1" ref="F432" ca="1">_xlfn.IFS(RAND()&lt;0.65,"USA",RAND()&lt;0.4,"India",RAND()&lt;0.4,"China",RAND()&lt;2,"Canada")</f>
        <v>USA</v>
      </c>
      <c r="G432" s="7">
        <f t="shared" ca="1" si="34"/>
        <v>0</v>
      </c>
      <c r="J432" s="2"/>
      <c r="K432" s="1"/>
      <c r="L432" s="3"/>
      <c r="M432" s="3"/>
    </row>
    <row r="433" spans="1:13" x14ac:dyDescent="0.3">
      <c r="A433" s="6">
        <v>432</v>
      </c>
      <c r="B433" s="7" t="str">
        <f t="shared" ca="1" si="30"/>
        <v>AMJ-50993732</v>
      </c>
      <c r="C433" s="8">
        <f t="shared" ca="1" si="31"/>
        <v>44928</v>
      </c>
      <c r="D433" s="9">
        <f t="shared" ca="1" si="32"/>
        <v>0.4909722222222222</v>
      </c>
      <c r="E433" s="10">
        <f t="shared" ca="1" si="33"/>
        <v>25.4</v>
      </c>
      <c r="F433" s="10" t="str" cm="1">
        <f t="array" aca="1" ref="F433" ca="1">_xlfn.IFS(RAND()&lt;0.65,"USA",RAND()&lt;0.4,"India",RAND()&lt;0.4,"China",RAND()&lt;2,"Canada")</f>
        <v>USA</v>
      </c>
      <c r="G433" s="7">
        <f t="shared" ca="1" si="34"/>
        <v>0</v>
      </c>
      <c r="J433" s="2"/>
      <c r="K433" s="1"/>
      <c r="L433" s="3"/>
      <c r="M433" s="3"/>
    </row>
    <row r="434" spans="1:13" x14ac:dyDescent="0.3">
      <c r="A434" s="6">
        <v>433</v>
      </c>
      <c r="B434" s="7" t="str">
        <f t="shared" ca="1" si="30"/>
        <v>FIZ-27148360</v>
      </c>
      <c r="C434" s="8">
        <f t="shared" ca="1" si="31"/>
        <v>44928</v>
      </c>
      <c r="D434" s="9">
        <f t="shared" ca="1" si="32"/>
        <v>0.21597222222222223</v>
      </c>
      <c r="E434" s="10">
        <f t="shared" ca="1" si="33"/>
        <v>69.959999999999994</v>
      </c>
      <c r="F434" s="10" t="str" cm="1">
        <f t="array" aca="1" ref="F434" ca="1">_xlfn.IFS(RAND()&lt;0.65,"USA",RAND()&lt;0.4,"India",RAND()&lt;0.4,"China",RAND()&lt;2,"Canada")</f>
        <v>China</v>
      </c>
      <c r="G434" s="7">
        <f t="shared" ca="1" si="34"/>
        <v>0</v>
      </c>
      <c r="J434" s="2"/>
      <c r="K434" s="1"/>
      <c r="L434" s="3"/>
      <c r="M434" s="3"/>
    </row>
    <row r="435" spans="1:13" x14ac:dyDescent="0.3">
      <c r="A435" s="6">
        <v>434</v>
      </c>
      <c r="B435" s="7" t="str">
        <f t="shared" ca="1" si="30"/>
        <v>OIP-55939456</v>
      </c>
      <c r="C435" s="8">
        <f t="shared" ca="1" si="31"/>
        <v>44928</v>
      </c>
      <c r="D435" s="9">
        <f t="shared" ca="1" si="32"/>
        <v>0.12152777777777778</v>
      </c>
      <c r="E435" s="10">
        <f t="shared" ca="1" si="33"/>
        <v>89.16</v>
      </c>
      <c r="F435" s="10" t="str" cm="1">
        <f t="array" aca="1" ref="F435" ca="1">_xlfn.IFS(RAND()&lt;0.65,"USA",RAND()&lt;0.4,"India",RAND()&lt;0.4,"China",RAND()&lt;2,"Canada")</f>
        <v>USA</v>
      </c>
      <c r="G435" s="7">
        <f t="shared" ca="1" si="34"/>
        <v>0</v>
      </c>
      <c r="J435" s="2"/>
      <c r="K435" s="1"/>
      <c r="L435" s="3"/>
      <c r="M435" s="3"/>
    </row>
    <row r="436" spans="1:13" x14ac:dyDescent="0.3">
      <c r="A436" s="6">
        <v>435</v>
      </c>
      <c r="B436" s="7" t="str">
        <f t="shared" ca="1" si="30"/>
        <v>QIH-48756273</v>
      </c>
      <c r="C436" s="8">
        <f t="shared" ca="1" si="31"/>
        <v>44927</v>
      </c>
      <c r="D436" s="9">
        <f t="shared" ca="1" si="32"/>
        <v>0.66805555555555562</v>
      </c>
      <c r="E436" s="10">
        <f t="shared" ca="1" si="33"/>
        <v>63.64</v>
      </c>
      <c r="F436" s="10" t="str" cm="1">
        <f t="array" aca="1" ref="F436" ca="1">_xlfn.IFS(RAND()&lt;0.65,"USA",RAND()&lt;0.4,"India",RAND()&lt;0.4,"China",RAND()&lt;2,"Canada")</f>
        <v>USA</v>
      </c>
      <c r="G436" s="7">
        <f t="shared" ca="1" si="34"/>
        <v>0</v>
      </c>
      <c r="J436" s="2"/>
      <c r="K436" s="1"/>
      <c r="L436" s="3"/>
      <c r="M436" s="3"/>
    </row>
    <row r="437" spans="1:13" x14ac:dyDescent="0.3">
      <c r="A437" s="6">
        <v>436</v>
      </c>
      <c r="B437" s="7" t="str">
        <f t="shared" ca="1" si="30"/>
        <v>JSO-94022478</v>
      </c>
      <c r="C437" s="8">
        <f t="shared" ca="1" si="31"/>
        <v>44929</v>
      </c>
      <c r="D437" s="9">
        <f t="shared" ca="1" si="32"/>
        <v>0.74791666666666667</v>
      </c>
      <c r="E437" s="10">
        <f t="shared" ca="1" si="33"/>
        <v>74.38</v>
      </c>
      <c r="F437" s="10" t="str" cm="1">
        <f t="array" aca="1" ref="F437" ca="1">_xlfn.IFS(RAND()&lt;0.65,"USA",RAND()&lt;0.4,"India",RAND()&lt;0.4,"China",RAND()&lt;2,"Canada")</f>
        <v>India</v>
      </c>
      <c r="G437" s="7">
        <f t="shared" ca="1" si="34"/>
        <v>0</v>
      </c>
      <c r="J437" s="2"/>
      <c r="K437" s="1"/>
      <c r="L437" s="3"/>
      <c r="M437" s="3"/>
    </row>
    <row r="438" spans="1:13" x14ac:dyDescent="0.3">
      <c r="A438" s="6">
        <v>437</v>
      </c>
      <c r="B438" s="7" t="str">
        <f t="shared" ca="1" si="30"/>
        <v>HOI-14375556</v>
      </c>
      <c r="C438" s="8">
        <f t="shared" ca="1" si="31"/>
        <v>44928</v>
      </c>
      <c r="D438" s="9">
        <f t="shared" ca="1" si="32"/>
        <v>0.63402777777777775</v>
      </c>
      <c r="E438" s="10">
        <f t="shared" ca="1" si="33"/>
        <v>75</v>
      </c>
      <c r="F438" s="10" t="str" cm="1">
        <f t="array" aca="1" ref="F438" ca="1">_xlfn.IFS(RAND()&lt;0.65,"USA",RAND()&lt;0.4,"India",RAND()&lt;0.4,"China",RAND()&lt;2,"Canada")</f>
        <v>Canada</v>
      </c>
      <c r="G438" s="7">
        <f t="shared" ca="1" si="34"/>
        <v>0</v>
      </c>
      <c r="J438" s="2"/>
      <c r="K438" s="1"/>
      <c r="L438" s="3"/>
      <c r="M438" s="3"/>
    </row>
    <row r="439" spans="1:13" x14ac:dyDescent="0.3">
      <c r="A439" s="6">
        <v>438</v>
      </c>
      <c r="B439" s="7" t="str">
        <f t="shared" ca="1" si="30"/>
        <v>ZUC-257639-B</v>
      </c>
      <c r="C439" s="8">
        <f t="shared" ca="1" si="31"/>
        <v>44929</v>
      </c>
      <c r="D439" s="9">
        <f t="shared" ca="1" si="32"/>
        <v>0.51736111111111105</v>
      </c>
      <c r="E439" s="10">
        <f t="shared" ca="1" si="33"/>
        <v>47.87</v>
      </c>
      <c r="F439" s="10" t="str" cm="1">
        <f t="array" aca="1" ref="F439" ca="1">_xlfn.IFS(RAND()&lt;0.65,"USA",RAND()&lt;0.4,"India",RAND()&lt;0.4,"China",RAND()&lt;2,"Canada")</f>
        <v>USA</v>
      </c>
      <c r="G439" s="7">
        <f t="shared" ca="1" si="34"/>
        <v>1</v>
      </c>
      <c r="J439" s="2"/>
      <c r="K439" s="1"/>
      <c r="L439" s="3"/>
      <c r="M439" s="3"/>
    </row>
    <row r="440" spans="1:13" x14ac:dyDescent="0.3">
      <c r="A440" s="6">
        <v>439</v>
      </c>
      <c r="B440" s="7" t="str">
        <f t="shared" ca="1" si="30"/>
        <v>YFL-95793389</v>
      </c>
      <c r="C440" s="8">
        <f t="shared" ca="1" si="31"/>
        <v>44927</v>
      </c>
      <c r="D440" s="9">
        <f t="shared" ca="1" si="32"/>
        <v>0.44375000000000003</v>
      </c>
      <c r="E440" s="10">
        <f t="shared" ca="1" si="33"/>
        <v>34.65</v>
      </c>
      <c r="F440" s="10" t="str" cm="1">
        <f t="array" aca="1" ref="F440" ca="1">_xlfn.IFS(RAND()&lt;0.65,"USA",RAND()&lt;0.4,"India",RAND()&lt;0.4,"China",RAND()&lt;2,"Canada")</f>
        <v>USA</v>
      </c>
      <c r="G440" s="7">
        <f t="shared" ca="1" si="34"/>
        <v>0</v>
      </c>
      <c r="J440" s="2"/>
      <c r="K440" s="1"/>
      <c r="L440" s="3"/>
      <c r="M440" s="3"/>
    </row>
    <row r="441" spans="1:13" x14ac:dyDescent="0.3">
      <c r="A441" s="6">
        <v>440</v>
      </c>
      <c r="B441" s="7" t="str">
        <f t="shared" ca="1" si="30"/>
        <v>MPB-76359583</v>
      </c>
      <c r="C441" s="8">
        <f t="shared" ca="1" si="31"/>
        <v>44927</v>
      </c>
      <c r="D441" s="9">
        <f t="shared" ca="1" si="32"/>
        <v>0.57916666666666672</v>
      </c>
      <c r="E441" s="10">
        <f t="shared" ca="1" si="33"/>
        <v>52.01</v>
      </c>
      <c r="F441" s="10" t="str" cm="1">
        <f t="array" aca="1" ref="F441" ca="1">_xlfn.IFS(RAND()&lt;0.65,"USA",RAND()&lt;0.4,"India",RAND()&lt;0.4,"China",RAND()&lt;2,"Canada")</f>
        <v>USA</v>
      </c>
      <c r="G441" s="7">
        <f t="shared" ca="1" si="34"/>
        <v>0</v>
      </c>
      <c r="J441" s="2"/>
      <c r="K441" s="1"/>
      <c r="L441" s="3"/>
      <c r="M441" s="3"/>
    </row>
    <row r="442" spans="1:13" x14ac:dyDescent="0.3">
      <c r="A442" s="6">
        <v>441</v>
      </c>
      <c r="B442" s="7" t="str">
        <f t="shared" ca="1" si="30"/>
        <v>JAE-71692251</v>
      </c>
      <c r="C442" s="8">
        <f t="shared" ca="1" si="31"/>
        <v>44928</v>
      </c>
      <c r="D442" s="9">
        <f t="shared" ca="1" si="32"/>
        <v>0.76388888888888884</v>
      </c>
      <c r="E442" s="10">
        <f t="shared" ca="1" si="33"/>
        <v>53.81</v>
      </c>
      <c r="F442" s="10" t="str" cm="1">
        <f t="array" aca="1" ref="F442" ca="1">_xlfn.IFS(RAND()&lt;0.65,"USA",RAND()&lt;0.4,"India",RAND()&lt;0.4,"China",RAND()&lt;2,"Canada")</f>
        <v>USA</v>
      </c>
      <c r="G442" s="7">
        <f t="shared" ca="1" si="34"/>
        <v>0</v>
      </c>
      <c r="J442" s="2"/>
      <c r="K442" s="1"/>
      <c r="L442" s="3"/>
      <c r="M442" s="3"/>
    </row>
    <row r="443" spans="1:13" x14ac:dyDescent="0.3">
      <c r="A443" s="6">
        <v>442</v>
      </c>
      <c r="B443" s="7" t="str">
        <f t="shared" ca="1" si="30"/>
        <v>AQO-37641895</v>
      </c>
      <c r="C443" s="8">
        <f t="shared" ca="1" si="31"/>
        <v>44927</v>
      </c>
      <c r="D443" s="9">
        <f t="shared" ca="1" si="32"/>
        <v>0.56041666666666667</v>
      </c>
      <c r="E443" s="10">
        <f t="shared" ca="1" si="33"/>
        <v>71.88</v>
      </c>
      <c r="F443" s="10" t="str" cm="1">
        <f t="array" aca="1" ref="F443" ca="1">_xlfn.IFS(RAND()&lt;0.65,"USA",RAND()&lt;0.4,"India",RAND()&lt;0.4,"China",RAND()&lt;2,"Canada")</f>
        <v>USA</v>
      </c>
      <c r="G443" s="7">
        <f t="shared" ca="1" si="34"/>
        <v>0</v>
      </c>
      <c r="J443" s="2"/>
      <c r="K443" s="1"/>
      <c r="L443" s="3"/>
      <c r="M443" s="3"/>
    </row>
    <row r="444" spans="1:13" x14ac:dyDescent="0.3">
      <c r="A444" s="6">
        <v>443</v>
      </c>
      <c r="B444" s="7" t="str">
        <f t="shared" ca="1" si="30"/>
        <v>HOT-53004749</v>
      </c>
      <c r="C444" s="8">
        <f t="shared" ca="1" si="31"/>
        <v>44929</v>
      </c>
      <c r="D444" s="9">
        <f t="shared" ca="1" si="32"/>
        <v>0.6</v>
      </c>
      <c r="E444" s="10">
        <f t="shared" ca="1" si="33"/>
        <v>67.38</v>
      </c>
      <c r="F444" s="10" t="str" cm="1">
        <f t="array" aca="1" ref="F444" ca="1">_xlfn.IFS(RAND()&lt;0.65,"USA",RAND()&lt;0.4,"India",RAND()&lt;0.4,"China",RAND()&lt;2,"Canada")</f>
        <v>USA</v>
      </c>
      <c r="G444" s="7">
        <f t="shared" ca="1" si="34"/>
        <v>0</v>
      </c>
      <c r="J444" s="2"/>
      <c r="K444" s="1"/>
      <c r="L444" s="3"/>
      <c r="M444" s="3"/>
    </row>
    <row r="445" spans="1:13" x14ac:dyDescent="0.3">
      <c r="A445" s="6">
        <v>444</v>
      </c>
      <c r="B445" s="7" t="str">
        <f t="shared" ca="1" si="30"/>
        <v>NGL-94562505</v>
      </c>
      <c r="C445" s="8">
        <f t="shared" ca="1" si="31"/>
        <v>44929</v>
      </c>
      <c r="D445" s="9">
        <f t="shared" ca="1" si="32"/>
        <v>0.65902777777777777</v>
      </c>
      <c r="E445" s="10">
        <f t="shared" ca="1" si="33"/>
        <v>78.819999999999993</v>
      </c>
      <c r="F445" s="10" t="str" cm="1">
        <f t="array" aca="1" ref="F445" ca="1">_xlfn.IFS(RAND()&lt;0.65,"USA",RAND()&lt;0.4,"India",RAND()&lt;0.4,"China",RAND()&lt;2,"Canada")</f>
        <v>USA</v>
      </c>
      <c r="G445" s="7">
        <f t="shared" ca="1" si="34"/>
        <v>0</v>
      </c>
      <c r="J445" s="2"/>
      <c r="K445" s="1"/>
      <c r="L445" s="3"/>
      <c r="M445" s="3"/>
    </row>
    <row r="446" spans="1:13" x14ac:dyDescent="0.3">
      <c r="A446" s="6">
        <v>445</v>
      </c>
      <c r="B446" s="7" t="str">
        <f t="shared" ca="1" si="30"/>
        <v>ICU-369315-D</v>
      </c>
      <c r="C446" s="8">
        <f t="shared" ca="1" si="31"/>
        <v>44927</v>
      </c>
      <c r="D446" s="9">
        <f t="shared" ca="1" si="32"/>
        <v>0.28958333333333336</v>
      </c>
      <c r="E446" s="10">
        <f t="shared" ca="1" si="33"/>
        <v>78.69</v>
      </c>
      <c r="F446" s="10" t="str" cm="1">
        <f t="array" aca="1" ref="F446" ca="1">_xlfn.IFS(RAND()&lt;0.65,"USA",RAND()&lt;0.4,"India",RAND()&lt;0.4,"China",RAND()&lt;2,"Canada")</f>
        <v>USA</v>
      </c>
      <c r="G446" s="7">
        <f t="shared" ca="1" si="34"/>
        <v>1</v>
      </c>
      <c r="J446" s="2"/>
      <c r="K446" s="1"/>
      <c r="L446" s="3"/>
      <c r="M446" s="3"/>
    </row>
    <row r="447" spans="1:13" x14ac:dyDescent="0.3">
      <c r="A447" s="6">
        <v>446</v>
      </c>
      <c r="B447" s="7" t="str">
        <f t="shared" ca="1" si="30"/>
        <v>FJH-19965483</v>
      </c>
      <c r="C447" s="8">
        <f t="shared" ca="1" si="31"/>
        <v>44927</v>
      </c>
      <c r="D447" s="9">
        <f t="shared" ca="1" si="32"/>
        <v>0.4375</v>
      </c>
      <c r="E447" s="10">
        <f t="shared" ca="1" si="33"/>
        <v>25.96</v>
      </c>
      <c r="F447" s="10" t="str" cm="1">
        <f t="array" aca="1" ref="F447" ca="1">_xlfn.IFS(RAND()&lt;0.65,"USA",RAND()&lt;0.4,"India",RAND()&lt;0.4,"China",RAND()&lt;2,"Canada")</f>
        <v>USA</v>
      </c>
      <c r="G447" s="7">
        <f t="shared" ca="1" si="34"/>
        <v>0</v>
      </c>
      <c r="J447" s="2"/>
      <c r="K447" s="1"/>
      <c r="L447" s="3"/>
      <c r="M447" s="3"/>
    </row>
    <row r="448" spans="1:13" x14ac:dyDescent="0.3">
      <c r="A448" s="6">
        <v>447</v>
      </c>
      <c r="B448" s="7" t="str">
        <f t="shared" ca="1" si="30"/>
        <v>BFN-17491141</v>
      </c>
      <c r="C448" s="8">
        <f t="shared" ca="1" si="31"/>
        <v>44928</v>
      </c>
      <c r="D448" s="9">
        <f t="shared" ca="1" si="32"/>
        <v>0.46736111111111112</v>
      </c>
      <c r="E448" s="10">
        <f t="shared" ca="1" si="33"/>
        <v>40.6</v>
      </c>
      <c r="F448" s="10" t="str" cm="1">
        <f t="array" aca="1" ref="F448" ca="1">_xlfn.IFS(RAND()&lt;0.65,"USA",RAND()&lt;0.4,"India",RAND()&lt;0.4,"China",RAND()&lt;2,"Canada")</f>
        <v>USA</v>
      </c>
      <c r="G448" s="7">
        <f t="shared" ca="1" si="34"/>
        <v>0</v>
      </c>
      <c r="J448" s="2"/>
      <c r="K448" s="1"/>
      <c r="L448" s="3"/>
      <c r="M448" s="3"/>
    </row>
    <row r="449" spans="1:13" x14ac:dyDescent="0.3">
      <c r="A449" s="6">
        <v>448</v>
      </c>
      <c r="B449" s="7" t="str">
        <f t="shared" ca="1" si="30"/>
        <v>ZMS-82304070</v>
      </c>
      <c r="C449" s="8">
        <f t="shared" ca="1" si="31"/>
        <v>44927</v>
      </c>
      <c r="D449" s="9">
        <f t="shared" ca="1" si="32"/>
        <v>0.44444444444444442</v>
      </c>
      <c r="E449" s="10">
        <f t="shared" ca="1" si="33"/>
        <v>96.8</v>
      </c>
      <c r="F449" s="10" t="str" cm="1">
        <f t="array" aca="1" ref="F449" ca="1">_xlfn.IFS(RAND()&lt;0.65,"USA",RAND()&lt;0.4,"India",RAND()&lt;0.4,"China",RAND()&lt;2,"Canada")</f>
        <v>India</v>
      </c>
      <c r="G449" s="7">
        <f t="shared" ca="1" si="34"/>
        <v>0</v>
      </c>
      <c r="J449" s="2"/>
      <c r="K449" s="1"/>
      <c r="L449" s="3"/>
      <c r="M449" s="3"/>
    </row>
    <row r="450" spans="1:13" x14ac:dyDescent="0.3">
      <c r="A450" s="6">
        <v>449</v>
      </c>
      <c r="B450" s="7" t="str">
        <f t="shared" ca="1" si="30"/>
        <v>NBT-17041602</v>
      </c>
      <c r="C450" s="8">
        <f t="shared" ca="1" si="31"/>
        <v>44928</v>
      </c>
      <c r="D450" s="9">
        <f t="shared" ca="1" si="32"/>
        <v>0.55486111111111114</v>
      </c>
      <c r="E450" s="10">
        <f t="shared" ca="1" si="33"/>
        <v>81.39</v>
      </c>
      <c r="F450" s="10" t="str" cm="1">
        <f t="array" aca="1" ref="F450" ca="1">_xlfn.IFS(RAND()&lt;0.65,"USA",RAND()&lt;0.4,"India",RAND()&lt;0.4,"China",RAND()&lt;2,"Canada")</f>
        <v>USA</v>
      </c>
      <c r="G450" s="7">
        <f t="shared" ca="1" si="34"/>
        <v>0</v>
      </c>
      <c r="J450" s="2"/>
      <c r="K450" s="1"/>
      <c r="L450" s="3"/>
      <c r="M450" s="3"/>
    </row>
    <row r="451" spans="1:13" x14ac:dyDescent="0.3">
      <c r="A451" s="6">
        <v>450</v>
      </c>
      <c r="B451" s="7" t="str">
        <f t="shared" ref="B451:B495" ca="1" si="35">CHAR(RANDBETWEEN(65,90))&amp;CHAR(RANDBETWEEN(65,90))&amp;CHAR(RANDBETWEEN(65,90))&amp;"-"&amp;IF(RAND()&gt;0.75,RANDBETWEEN(100001,999999)&amp;"-"&amp;CHAR(RANDBETWEEN(65,90)),RANDBETWEEN(10000001,99999999))</f>
        <v>SEA-22721534</v>
      </c>
      <c r="C451" s="8">
        <f t="shared" ref="C451:C495" ca="1" si="36">DATE(2023,1,RANDBETWEEN(1,3))</f>
        <v>44927</v>
      </c>
      <c r="D451" s="9">
        <f t="shared" ref="D451:D495" ca="1" si="37">TIME(0,_xlfn.NORM.INV(RAND(),850,250),0)</f>
        <v>0.79722222222222217</v>
      </c>
      <c r="E451" s="10">
        <f t="shared" ref="E451:E495" ca="1" si="38">ROUND(_xlfn.GAMMA.INV(RAND(),8,8),2)</f>
        <v>59.14</v>
      </c>
      <c r="F451" s="10" t="str" cm="1">
        <f t="array" aca="1" ref="F451" ca="1">_xlfn.IFS(RAND()&lt;0.65,"USA",RAND()&lt;0.4,"India",RAND()&lt;0.4,"China",RAND()&lt;2,"Canada")</f>
        <v>USA</v>
      </c>
      <c r="G451" s="7">
        <f t="shared" ref="G451:G495" ca="1" si="39">COUNTIFS(B451,"*-?")</f>
        <v>0</v>
      </c>
      <c r="J451" s="2"/>
      <c r="K451" s="1"/>
      <c r="L451" s="3"/>
      <c r="M451" s="3"/>
    </row>
    <row r="452" spans="1:13" x14ac:dyDescent="0.3">
      <c r="A452" s="6">
        <v>451</v>
      </c>
      <c r="B452" s="7" t="str">
        <f t="shared" ca="1" si="35"/>
        <v>QJM-74416889</v>
      </c>
      <c r="C452" s="8">
        <f t="shared" ca="1" si="36"/>
        <v>44928</v>
      </c>
      <c r="D452" s="9">
        <f t="shared" ca="1" si="37"/>
        <v>0.4777777777777778</v>
      </c>
      <c r="E452" s="10">
        <f t="shared" ca="1" si="38"/>
        <v>71.53</v>
      </c>
      <c r="F452" s="10" t="str" cm="1">
        <f t="array" aca="1" ref="F452" ca="1">_xlfn.IFS(RAND()&lt;0.65,"USA",RAND()&lt;0.4,"India",RAND()&lt;0.4,"China",RAND()&lt;2,"Canada")</f>
        <v>USA</v>
      </c>
      <c r="G452" s="7">
        <f t="shared" ca="1" si="39"/>
        <v>0</v>
      </c>
      <c r="J452" s="2"/>
      <c r="K452" s="1"/>
      <c r="L452" s="3"/>
      <c r="M452" s="3"/>
    </row>
    <row r="453" spans="1:13" x14ac:dyDescent="0.3">
      <c r="A453" s="6">
        <v>452</v>
      </c>
      <c r="B453" s="7" t="str">
        <f t="shared" ca="1" si="35"/>
        <v>GND-47560699</v>
      </c>
      <c r="C453" s="8">
        <f t="shared" ca="1" si="36"/>
        <v>44929</v>
      </c>
      <c r="D453" s="9">
        <f t="shared" ca="1" si="37"/>
        <v>0.6743055555555556</v>
      </c>
      <c r="E453" s="10">
        <f t="shared" ca="1" si="38"/>
        <v>82.47</v>
      </c>
      <c r="F453" s="10" t="str" cm="1">
        <f t="array" aca="1" ref="F453" ca="1">_xlfn.IFS(RAND()&lt;0.65,"USA",RAND()&lt;0.4,"India",RAND()&lt;0.4,"China",RAND()&lt;2,"Canada")</f>
        <v>USA</v>
      </c>
      <c r="G453" s="7">
        <f t="shared" ca="1" si="39"/>
        <v>0</v>
      </c>
      <c r="J453" s="2"/>
      <c r="K453" s="1"/>
      <c r="L453" s="3"/>
      <c r="M453" s="3"/>
    </row>
    <row r="454" spans="1:13" x14ac:dyDescent="0.3">
      <c r="A454" s="6">
        <v>453</v>
      </c>
      <c r="B454" s="7" t="str">
        <f t="shared" ca="1" si="35"/>
        <v>PGU-75278982</v>
      </c>
      <c r="C454" s="8">
        <f t="shared" ca="1" si="36"/>
        <v>44928</v>
      </c>
      <c r="D454" s="9">
        <f t="shared" ca="1" si="37"/>
        <v>0.70208333333333339</v>
      </c>
      <c r="E454" s="10">
        <f t="shared" ca="1" si="38"/>
        <v>44.3</v>
      </c>
      <c r="F454" s="10" t="str" cm="1">
        <f t="array" aca="1" ref="F454" ca="1">_xlfn.IFS(RAND()&lt;0.65,"USA",RAND()&lt;0.4,"India",RAND()&lt;0.4,"China",RAND()&lt;2,"Canada")</f>
        <v>USA</v>
      </c>
      <c r="G454" s="7">
        <f t="shared" ca="1" si="39"/>
        <v>0</v>
      </c>
      <c r="J454" s="2"/>
      <c r="K454" s="1"/>
      <c r="L454" s="3"/>
      <c r="M454" s="3"/>
    </row>
    <row r="455" spans="1:13" x14ac:dyDescent="0.3">
      <c r="A455" s="6">
        <v>454</v>
      </c>
      <c r="B455" s="7" t="str">
        <f t="shared" ca="1" si="35"/>
        <v>TVE-75768051</v>
      </c>
      <c r="C455" s="8">
        <f t="shared" ca="1" si="36"/>
        <v>44928</v>
      </c>
      <c r="D455" s="9">
        <f t="shared" ca="1" si="37"/>
        <v>0.26874999999999999</v>
      </c>
      <c r="E455" s="10">
        <f t="shared" ca="1" si="38"/>
        <v>36.53</v>
      </c>
      <c r="F455" s="10" t="str" cm="1">
        <f t="array" aca="1" ref="F455" ca="1">_xlfn.IFS(RAND()&lt;0.65,"USA",RAND()&lt;0.4,"India",RAND()&lt;0.4,"China",RAND()&lt;2,"Canada")</f>
        <v>USA</v>
      </c>
      <c r="G455" s="7">
        <f t="shared" ca="1" si="39"/>
        <v>0</v>
      </c>
      <c r="J455" s="2"/>
      <c r="K455" s="1"/>
      <c r="L455" s="3"/>
      <c r="M455" s="3"/>
    </row>
    <row r="456" spans="1:13" x14ac:dyDescent="0.3">
      <c r="A456" s="6">
        <v>455</v>
      </c>
      <c r="B456" s="7" t="str">
        <f t="shared" ca="1" si="35"/>
        <v>GVC-74460074</v>
      </c>
      <c r="C456" s="8">
        <f t="shared" ca="1" si="36"/>
        <v>44928</v>
      </c>
      <c r="D456" s="9">
        <f t="shared" ca="1" si="37"/>
        <v>0.42499999999999999</v>
      </c>
      <c r="E456" s="10">
        <f t="shared" ca="1" si="38"/>
        <v>41.58</v>
      </c>
      <c r="F456" s="10" t="str" cm="1">
        <f t="array" aca="1" ref="F456" ca="1">_xlfn.IFS(RAND()&lt;0.65,"USA",RAND()&lt;0.4,"India",RAND()&lt;0.4,"China",RAND()&lt;2,"Canada")</f>
        <v>USA</v>
      </c>
      <c r="G456" s="7">
        <f t="shared" ca="1" si="39"/>
        <v>0</v>
      </c>
      <c r="J456" s="2"/>
      <c r="K456" s="1"/>
      <c r="L456" s="3"/>
      <c r="M456" s="3"/>
    </row>
    <row r="457" spans="1:13" x14ac:dyDescent="0.3">
      <c r="A457" s="6">
        <v>456</v>
      </c>
      <c r="B457" s="7" t="str">
        <f t="shared" ca="1" si="35"/>
        <v>OSL-60723665</v>
      </c>
      <c r="C457" s="8">
        <f t="shared" ca="1" si="36"/>
        <v>44929</v>
      </c>
      <c r="D457" s="9">
        <f t="shared" ca="1" si="37"/>
        <v>0.42986111111111108</v>
      </c>
      <c r="E457" s="10">
        <f t="shared" ca="1" si="38"/>
        <v>46.55</v>
      </c>
      <c r="F457" s="10" t="str" cm="1">
        <f t="array" aca="1" ref="F457" ca="1">_xlfn.IFS(RAND()&lt;0.65,"USA",RAND()&lt;0.4,"India",RAND()&lt;0.4,"China",RAND()&lt;2,"Canada")</f>
        <v>USA</v>
      </c>
      <c r="G457" s="7">
        <f t="shared" ca="1" si="39"/>
        <v>0</v>
      </c>
      <c r="J457" s="2"/>
      <c r="K457" s="1"/>
      <c r="L457" s="3"/>
      <c r="M457" s="3"/>
    </row>
    <row r="458" spans="1:13" x14ac:dyDescent="0.3">
      <c r="A458" s="6">
        <v>457</v>
      </c>
      <c r="B458" s="7" t="str">
        <f t="shared" ca="1" si="35"/>
        <v>KPW-64827414</v>
      </c>
      <c r="C458" s="8">
        <f t="shared" ca="1" si="36"/>
        <v>44929</v>
      </c>
      <c r="D458" s="9">
        <f t="shared" ca="1" si="37"/>
        <v>0.5083333333333333</v>
      </c>
      <c r="E458" s="10">
        <f t="shared" ca="1" si="38"/>
        <v>49.74</v>
      </c>
      <c r="F458" s="10" t="str" cm="1">
        <f t="array" aca="1" ref="F458" ca="1">_xlfn.IFS(RAND()&lt;0.65,"USA",RAND()&lt;0.4,"India",RAND()&lt;0.4,"China",RAND()&lt;2,"Canada")</f>
        <v>China</v>
      </c>
      <c r="G458" s="7">
        <f t="shared" ca="1" si="39"/>
        <v>0</v>
      </c>
      <c r="J458" s="2"/>
      <c r="K458" s="1"/>
      <c r="L458" s="3"/>
      <c r="M458" s="3"/>
    </row>
    <row r="459" spans="1:13" x14ac:dyDescent="0.3">
      <c r="A459" s="6">
        <v>458</v>
      </c>
      <c r="B459" s="7" t="str">
        <f t="shared" ca="1" si="35"/>
        <v>UVA-352154-Q</v>
      </c>
      <c r="C459" s="8">
        <f t="shared" ca="1" si="36"/>
        <v>44927</v>
      </c>
      <c r="D459" s="9">
        <f t="shared" ca="1" si="37"/>
        <v>0.41597222222222219</v>
      </c>
      <c r="E459" s="10">
        <f t="shared" ca="1" si="38"/>
        <v>47.13</v>
      </c>
      <c r="F459" s="10" t="str" cm="1">
        <f t="array" aca="1" ref="F459" ca="1">_xlfn.IFS(RAND()&lt;0.65,"USA",RAND()&lt;0.4,"India",RAND()&lt;0.4,"China",RAND()&lt;2,"Canada")</f>
        <v>USA</v>
      </c>
      <c r="G459" s="7">
        <f t="shared" ca="1" si="39"/>
        <v>1</v>
      </c>
      <c r="J459" s="2"/>
      <c r="K459" s="1"/>
      <c r="L459" s="3"/>
      <c r="M459" s="3"/>
    </row>
    <row r="460" spans="1:13" x14ac:dyDescent="0.3">
      <c r="A460" s="6">
        <v>459</v>
      </c>
      <c r="B460" s="7" t="str">
        <f t="shared" ca="1" si="35"/>
        <v>RBQ-46915745</v>
      </c>
      <c r="C460" s="8">
        <f t="shared" ca="1" si="36"/>
        <v>44928</v>
      </c>
      <c r="D460" s="9">
        <f t="shared" ca="1" si="37"/>
        <v>0.51111111111111118</v>
      </c>
      <c r="E460" s="10">
        <f t="shared" ca="1" si="38"/>
        <v>50.35</v>
      </c>
      <c r="F460" s="10" t="str" cm="1">
        <f t="array" aca="1" ref="F460" ca="1">_xlfn.IFS(RAND()&lt;0.65,"USA",RAND()&lt;0.4,"India",RAND()&lt;0.4,"China",RAND()&lt;2,"Canada")</f>
        <v>USA</v>
      </c>
      <c r="G460" s="7">
        <f t="shared" ca="1" si="39"/>
        <v>0</v>
      </c>
      <c r="J460" s="2"/>
      <c r="K460" s="1"/>
      <c r="L460" s="3"/>
      <c r="M460" s="3"/>
    </row>
    <row r="461" spans="1:13" x14ac:dyDescent="0.3">
      <c r="A461" s="6">
        <v>460</v>
      </c>
      <c r="B461" s="7" t="str">
        <f t="shared" ca="1" si="35"/>
        <v>BTU-521057-U</v>
      </c>
      <c r="C461" s="8">
        <f t="shared" ca="1" si="36"/>
        <v>44929</v>
      </c>
      <c r="D461" s="9">
        <f t="shared" ca="1" si="37"/>
        <v>0.41805555555555557</v>
      </c>
      <c r="E461" s="10">
        <f t="shared" ca="1" si="38"/>
        <v>73.010000000000005</v>
      </c>
      <c r="F461" s="10" t="str" cm="1">
        <f t="array" aca="1" ref="F461" ca="1">_xlfn.IFS(RAND()&lt;0.65,"USA",RAND()&lt;0.4,"India",RAND()&lt;0.4,"China",RAND()&lt;2,"Canada")</f>
        <v>China</v>
      </c>
      <c r="G461" s="7">
        <f t="shared" ca="1" si="39"/>
        <v>1</v>
      </c>
      <c r="J461" s="2"/>
      <c r="K461" s="1"/>
      <c r="L461" s="3"/>
      <c r="M461" s="3"/>
    </row>
    <row r="462" spans="1:13" x14ac:dyDescent="0.3">
      <c r="A462" s="6">
        <v>461</v>
      </c>
      <c r="B462" s="7" t="str">
        <f t="shared" ca="1" si="35"/>
        <v>HEC-823426-F</v>
      </c>
      <c r="C462" s="8">
        <f t="shared" ca="1" si="36"/>
        <v>44928</v>
      </c>
      <c r="D462" s="9">
        <f t="shared" ca="1" si="37"/>
        <v>0.51111111111111118</v>
      </c>
      <c r="E462" s="10">
        <f t="shared" ca="1" si="38"/>
        <v>63.25</v>
      </c>
      <c r="F462" s="10" t="str" cm="1">
        <f t="array" aca="1" ref="F462" ca="1">_xlfn.IFS(RAND()&lt;0.65,"USA",RAND()&lt;0.4,"India",RAND()&lt;0.4,"China",RAND()&lt;2,"Canada")</f>
        <v>USA</v>
      </c>
      <c r="G462" s="7">
        <f t="shared" ca="1" si="39"/>
        <v>1</v>
      </c>
      <c r="J462" s="2"/>
      <c r="K462" s="1"/>
      <c r="L462" s="3"/>
      <c r="M462" s="3"/>
    </row>
    <row r="463" spans="1:13" x14ac:dyDescent="0.3">
      <c r="A463" s="6">
        <v>462</v>
      </c>
      <c r="B463" s="7" t="str">
        <f t="shared" ca="1" si="35"/>
        <v>DID-89999215</v>
      </c>
      <c r="C463" s="8">
        <f t="shared" ca="1" si="36"/>
        <v>44927</v>
      </c>
      <c r="D463" s="9">
        <f t="shared" ca="1" si="37"/>
        <v>0.55208333333333337</v>
      </c>
      <c r="E463" s="10">
        <f t="shared" ca="1" si="38"/>
        <v>27.71</v>
      </c>
      <c r="F463" s="10" t="str" cm="1">
        <f t="array" aca="1" ref="F463" ca="1">_xlfn.IFS(RAND()&lt;0.65,"USA",RAND()&lt;0.4,"India",RAND()&lt;0.4,"China",RAND()&lt;2,"Canada")</f>
        <v>USA</v>
      </c>
      <c r="G463" s="7">
        <f t="shared" ca="1" si="39"/>
        <v>0</v>
      </c>
      <c r="J463" s="2"/>
      <c r="K463" s="1"/>
      <c r="L463" s="3"/>
      <c r="M463" s="3"/>
    </row>
    <row r="464" spans="1:13" x14ac:dyDescent="0.3">
      <c r="A464" s="6">
        <v>463</v>
      </c>
      <c r="B464" s="7" t="str">
        <f t="shared" ca="1" si="35"/>
        <v>RKF-254814-J</v>
      </c>
      <c r="C464" s="8">
        <f t="shared" ca="1" si="36"/>
        <v>44927</v>
      </c>
      <c r="D464" s="9">
        <f t="shared" ca="1" si="37"/>
        <v>0.71250000000000002</v>
      </c>
      <c r="E464" s="10">
        <f t="shared" ca="1" si="38"/>
        <v>32.840000000000003</v>
      </c>
      <c r="F464" s="10" t="str" cm="1">
        <f t="array" aca="1" ref="F464" ca="1">_xlfn.IFS(RAND()&lt;0.65,"USA",RAND()&lt;0.4,"India",RAND()&lt;0.4,"China",RAND()&lt;2,"Canada")</f>
        <v>India</v>
      </c>
      <c r="G464" s="7">
        <f t="shared" ca="1" si="39"/>
        <v>1</v>
      </c>
      <c r="J464" s="2"/>
      <c r="K464" s="1"/>
      <c r="L464" s="3"/>
      <c r="M464" s="3"/>
    </row>
    <row r="465" spans="1:13" x14ac:dyDescent="0.3">
      <c r="A465" s="6">
        <v>464</v>
      </c>
      <c r="B465" s="7" t="str">
        <f t="shared" ca="1" si="35"/>
        <v>AHN-35793609</v>
      </c>
      <c r="C465" s="8">
        <f t="shared" ca="1" si="36"/>
        <v>44928</v>
      </c>
      <c r="D465" s="9">
        <f t="shared" ca="1" si="37"/>
        <v>0.81597222222222221</v>
      </c>
      <c r="E465" s="10">
        <f t="shared" ca="1" si="38"/>
        <v>113.19</v>
      </c>
      <c r="F465" s="10" t="str" cm="1">
        <f t="array" aca="1" ref="F465" ca="1">_xlfn.IFS(RAND()&lt;0.65,"USA",RAND()&lt;0.4,"India",RAND()&lt;0.4,"China",RAND()&lt;2,"Canada")</f>
        <v>USA</v>
      </c>
      <c r="G465" s="7">
        <f t="shared" ca="1" si="39"/>
        <v>0</v>
      </c>
      <c r="J465" s="2"/>
      <c r="K465" s="1"/>
      <c r="L465" s="3"/>
      <c r="M465" s="3"/>
    </row>
    <row r="466" spans="1:13" x14ac:dyDescent="0.3">
      <c r="A466" s="6">
        <v>465</v>
      </c>
      <c r="B466" s="7" t="str">
        <f t="shared" ca="1" si="35"/>
        <v>EKS-21854824</v>
      </c>
      <c r="C466" s="8">
        <f t="shared" ca="1" si="36"/>
        <v>44929</v>
      </c>
      <c r="D466" s="9">
        <f t="shared" ca="1" si="37"/>
        <v>0.80347222222222225</v>
      </c>
      <c r="E466" s="10">
        <f t="shared" ca="1" si="38"/>
        <v>33.950000000000003</v>
      </c>
      <c r="F466" s="10" t="str" cm="1">
        <f t="array" aca="1" ref="F466" ca="1">_xlfn.IFS(RAND()&lt;0.65,"USA",RAND()&lt;0.4,"India",RAND()&lt;0.4,"China",RAND()&lt;2,"Canada")</f>
        <v>USA</v>
      </c>
      <c r="G466" s="7">
        <f t="shared" ca="1" si="39"/>
        <v>0</v>
      </c>
      <c r="J466" s="2"/>
      <c r="K466" s="1"/>
      <c r="L466" s="3"/>
      <c r="M466" s="3"/>
    </row>
    <row r="467" spans="1:13" x14ac:dyDescent="0.3">
      <c r="A467" s="6">
        <v>466</v>
      </c>
      <c r="B467" s="7" t="str">
        <f t="shared" ca="1" si="35"/>
        <v>ZHW-38186300</v>
      </c>
      <c r="C467" s="8">
        <f t="shared" ca="1" si="36"/>
        <v>44928</v>
      </c>
      <c r="D467" s="9">
        <f t="shared" ca="1" si="37"/>
        <v>0.31666666666666665</v>
      </c>
      <c r="E467" s="10">
        <f t="shared" ca="1" si="38"/>
        <v>46.96</v>
      </c>
      <c r="F467" s="10" t="str" cm="1">
        <f t="array" aca="1" ref="F467" ca="1">_xlfn.IFS(RAND()&lt;0.65,"USA",RAND()&lt;0.4,"India",RAND()&lt;0.4,"China",RAND()&lt;2,"Canada")</f>
        <v>Canada</v>
      </c>
      <c r="G467" s="7">
        <f t="shared" ca="1" si="39"/>
        <v>0</v>
      </c>
      <c r="J467" s="2"/>
      <c r="K467" s="1"/>
      <c r="L467" s="3"/>
      <c r="M467" s="3"/>
    </row>
    <row r="468" spans="1:13" x14ac:dyDescent="0.3">
      <c r="A468" s="6">
        <v>467</v>
      </c>
      <c r="B468" s="7" t="str">
        <f t="shared" ca="1" si="35"/>
        <v>EID-50920149</v>
      </c>
      <c r="C468" s="8">
        <f t="shared" ca="1" si="36"/>
        <v>44928</v>
      </c>
      <c r="D468" s="9">
        <f t="shared" ca="1" si="37"/>
        <v>0.51874999999999993</v>
      </c>
      <c r="E468" s="10">
        <f t="shared" ca="1" si="38"/>
        <v>80.67</v>
      </c>
      <c r="F468" s="10" t="str" cm="1">
        <f t="array" aca="1" ref="F468" ca="1">_xlfn.IFS(RAND()&lt;0.65,"USA",RAND()&lt;0.4,"India",RAND()&lt;0.4,"China",RAND()&lt;2,"Canada")</f>
        <v>USA</v>
      </c>
      <c r="G468" s="7">
        <f t="shared" ca="1" si="39"/>
        <v>0</v>
      </c>
      <c r="J468" s="2"/>
      <c r="K468" s="1"/>
      <c r="L468" s="3"/>
      <c r="M468" s="3"/>
    </row>
    <row r="469" spans="1:13" x14ac:dyDescent="0.3">
      <c r="A469" s="6">
        <v>468</v>
      </c>
      <c r="B469" s="7" t="str">
        <f t="shared" ca="1" si="35"/>
        <v>DHQ-33450082</v>
      </c>
      <c r="C469" s="8">
        <f t="shared" ca="1" si="36"/>
        <v>44929</v>
      </c>
      <c r="D469" s="9">
        <f t="shared" ca="1" si="37"/>
        <v>0.50763888888888886</v>
      </c>
      <c r="E469" s="10">
        <f t="shared" ca="1" si="38"/>
        <v>69.319999999999993</v>
      </c>
      <c r="F469" s="10" t="str" cm="1">
        <f t="array" aca="1" ref="F469" ca="1">_xlfn.IFS(RAND()&lt;0.65,"USA",RAND()&lt;0.4,"India",RAND()&lt;0.4,"China",RAND()&lt;2,"Canada")</f>
        <v>USA</v>
      </c>
      <c r="G469" s="7">
        <f t="shared" ca="1" si="39"/>
        <v>0</v>
      </c>
      <c r="J469" s="2"/>
      <c r="K469" s="1"/>
      <c r="L469" s="3"/>
      <c r="M469" s="3"/>
    </row>
    <row r="470" spans="1:13" x14ac:dyDescent="0.3">
      <c r="A470" s="6">
        <v>469</v>
      </c>
      <c r="B470" s="7" t="str">
        <f t="shared" ca="1" si="35"/>
        <v>IAT-94555925</v>
      </c>
      <c r="C470" s="8">
        <f t="shared" ca="1" si="36"/>
        <v>44929</v>
      </c>
      <c r="D470" s="9">
        <f t="shared" ca="1" si="37"/>
        <v>0.48958333333333331</v>
      </c>
      <c r="E470" s="10">
        <f t="shared" ca="1" si="38"/>
        <v>49.68</v>
      </c>
      <c r="F470" s="10" t="str" cm="1">
        <f t="array" aca="1" ref="F470" ca="1">_xlfn.IFS(RAND()&lt;0.65,"USA",RAND()&lt;0.4,"India",RAND()&lt;0.4,"China",RAND()&lt;2,"Canada")</f>
        <v>USA</v>
      </c>
      <c r="G470" s="7">
        <f t="shared" ca="1" si="39"/>
        <v>0</v>
      </c>
      <c r="J470" s="2"/>
      <c r="K470" s="1"/>
      <c r="L470" s="3"/>
      <c r="M470" s="3"/>
    </row>
    <row r="471" spans="1:13" x14ac:dyDescent="0.3">
      <c r="A471" s="6">
        <v>470</v>
      </c>
      <c r="B471" s="7" t="str">
        <f t="shared" ca="1" si="35"/>
        <v>WDD-13612906</v>
      </c>
      <c r="C471" s="8">
        <f t="shared" ca="1" si="36"/>
        <v>44928</v>
      </c>
      <c r="D471" s="9">
        <f t="shared" ca="1" si="37"/>
        <v>0.3923611111111111</v>
      </c>
      <c r="E471" s="10">
        <f t="shared" ca="1" si="38"/>
        <v>70.760000000000005</v>
      </c>
      <c r="F471" s="10" t="str" cm="1">
        <f t="array" aca="1" ref="F471" ca="1">_xlfn.IFS(RAND()&lt;0.65,"USA",RAND()&lt;0.4,"India",RAND()&lt;0.4,"China",RAND()&lt;2,"Canada")</f>
        <v>USA</v>
      </c>
      <c r="G471" s="7">
        <f t="shared" ca="1" si="39"/>
        <v>0</v>
      </c>
      <c r="J471" s="2"/>
      <c r="K471" s="1"/>
      <c r="L471" s="3"/>
      <c r="M471" s="3"/>
    </row>
    <row r="472" spans="1:13" x14ac:dyDescent="0.3">
      <c r="A472" s="6">
        <v>471</v>
      </c>
      <c r="B472" s="7" t="str">
        <f t="shared" ca="1" si="35"/>
        <v>WOE-38058335</v>
      </c>
      <c r="C472" s="8">
        <f t="shared" ca="1" si="36"/>
        <v>44928</v>
      </c>
      <c r="D472" s="9">
        <f t="shared" ca="1" si="37"/>
        <v>0.53472222222222221</v>
      </c>
      <c r="E472" s="10">
        <f t="shared" ca="1" si="38"/>
        <v>81.73</v>
      </c>
      <c r="F472" s="10" t="str" cm="1">
        <f t="array" aca="1" ref="F472" ca="1">_xlfn.IFS(RAND()&lt;0.65,"USA",RAND()&lt;0.4,"India",RAND()&lt;0.4,"China",RAND()&lt;2,"Canada")</f>
        <v>Canada</v>
      </c>
      <c r="G472" s="7">
        <f t="shared" ca="1" si="39"/>
        <v>0</v>
      </c>
      <c r="J472" s="2"/>
      <c r="K472" s="1"/>
      <c r="L472" s="3"/>
      <c r="M472" s="3"/>
    </row>
    <row r="473" spans="1:13" x14ac:dyDescent="0.3">
      <c r="A473" s="6">
        <v>472</v>
      </c>
      <c r="B473" s="7" t="str">
        <f t="shared" ca="1" si="35"/>
        <v>PYD-16295965</v>
      </c>
      <c r="C473" s="8">
        <f t="shared" ca="1" si="36"/>
        <v>44929</v>
      </c>
      <c r="D473" s="9">
        <f t="shared" ca="1" si="37"/>
        <v>3.819444444444442E-2</v>
      </c>
      <c r="E473" s="10">
        <f t="shared" ca="1" si="38"/>
        <v>39.840000000000003</v>
      </c>
      <c r="F473" s="10" t="str" cm="1">
        <f t="array" aca="1" ref="F473" ca="1">_xlfn.IFS(RAND()&lt;0.65,"USA",RAND()&lt;0.4,"India",RAND()&lt;0.4,"China",RAND()&lt;2,"Canada")</f>
        <v>USA</v>
      </c>
      <c r="G473" s="7">
        <f t="shared" ca="1" si="39"/>
        <v>0</v>
      </c>
      <c r="J473" s="2"/>
      <c r="K473" s="1"/>
      <c r="L473" s="3"/>
      <c r="M473" s="3"/>
    </row>
    <row r="474" spans="1:13" x14ac:dyDescent="0.3">
      <c r="A474" s="6">
        <v>473</v>
      </c>
      <c r="B474" s="7" t="str">
        <f t="shared" ca="1" si="35"/>
        <v>RQD-28145412</v>
      </c>
      <c r="C474" s="8">
        <f t="shared" ca="1" si="36"/>
        <v>44929</v>
      </c>
      <c r="D474" s="9">
        <f t="shared" ca="1" si="37"/>
        <v>0.73263888888888884</v>
      </c>
      <c r="E474" s="10">
        <f t="shared" ca="1" si="38"/>
        <v>66.150000000000006</v>
      </c>
      <c r="F474" s="10" t="str" cm="1">
        <f t="array" aca="1" ref="F474" ca="1">_xlfn.IFS(RAND()&lt;0.65,"USA",RAND()&lt;0.4,"India",RAND()&lt;0.4,"China",RAND()&lt;2,"Canada")</f>
        <v>USA</v>
      </c>
      <c r="G474" s="7">
        <f t="shared" ca="1" si="39"/>
        <v>0</v>
      </c>
      <c r="J474" s="2"/>
      <c r="K474" s="1"/>
      <c r="L474" s="3"/>
      <c r="M474" s="3"/>
    </row>
    <row r="475" spans="1:13" x14ac:dyDescent="0.3">
      <c r="A475" s="6">
        <v>474</v>
      </c>
      <c r="B475" s="7" t="str">
        <f t="shared" ca="1" si="35"/>
        <v>MCJ-427156-S</v>
      </c>
      <c r="C475" s="8">
        <f t="shared" ca="1" si="36"/>
        <v>44927</v>
      </c>
      <c r="D475" s="9">
        <f t="shared" ca="1" si="37"/>
        <v>0.28888888888888892</v>
      </c>
      <c r="E475" s="10">
        <f t="shared" ca="1" si="38"/>
        <v>59.25</v>
      </c>
      <c r="F475" s="10" t="str" cm="1">
        <f t="array" aca="1" ref="F475" ca="1">_xlfn.IFS(RAND()&lt;0.65,"USA",RAND()&lt;0.4,"India",RAND()&lt;0.4,"China",RAND()&lt;2,"Canada")</f>
        <v>USA</v>
      </c>
      <c r="G475" s="7">
        <f t="shared" ca="1" si="39"/>
        <v>1</v>
      </c>
      <c r="J475" s="2"/>
      <c r="K475" s="1"/>
      <c r="L475" s="3"/>
      <c r="M475" s="3"/>
    </row>
    <row r="476" spans="1:13" x14ac:dyDescent="0.3">
      <c r="A476" s="6">
        <v>475</v>
      </c>
      <c r="B476" s="7" t="str">
        <f t="shared" ca="1" si="35"/>
        <v>YFQ-901218-D</v>
      </c>
      <c r="C476" s="8">
        <f t="shared" ca="1" si="36"/>
        <v>44927</v>
      </c>
      <c r="D476" s="9">
        <f t="shared" ca="1" si="37"/>
        <v>0.61597222222222225</v>
      </c>
      <c r="E476" s="10">
        <f t="shared" ca="1" si="38"/>
        <v>77.489999999999995</v>
      </c>
      <c r="F476" s="10" t="str" cm="1">
        <f t="array" aca="1" ref="F476" ca="1">_xlfn.IFS(RAND()&lt;0.65,"USA",RAND()&lt;0.4,"India",RAND()&lt;0.4,"China",RAND()&lt;2,"Canada")</f>
        <v>Canada</v>
      </c>
      <c r="G476" s="7">
        <f t="shared" ca="1" si="39"/>
        <v>1</v>
      </c>
      <c r="J476" s="2"/>
      <c r="K476" s="1"/>
      <c r="L476" s="3"/>
      <c r="M476" s="3"/>
    </row>
    <row r="477" spans="1:13" x14ac:dyDescent="0.3">
      <c r="A477" s="6">
        <v>476</v>
      </c>
      <c r="B477" s="7" t="str">
        <f t="shared" ca="1" si="35"/>
        <v>QAQ-57747204</v>
      </c>
      <c r="C477" s="8">
        <f t="shared" ca="1" si="36"/>
        <v>44929</v>
      </c>
      <c r="D477" s="9">
        <f t="shared" ca="1" si="37"/>
        <v>0.51458333333333328</v>
      </c>
      <c r="E477" s="10">
        <f t="shared" ca="1" si="38"/>
        <v>68.27</v>
      </c>
      <c r="F477" s="10" t="str" cm="1">
        <f t="array" aca="1" ref="F477" ca="1">_xlfn.IFS(RAND()&lt;0.65,"USA",RAND()&lt;0.4,"India",RAND()&lt;0.4,"China",RAND()&lt;2,"Canada")</f>
        <v>Canada</v>
      </c>
      <c r="G477" s="7">
        <f t="shared" ca="1" si="39"/>
        <v>0</v>
      </c>
      <c r="J477" s="2"/>
      <c r="K477" s="1"/>
      <c r="L477" s="3"/>
      <c r="M477" s="3"/>
    </row>
    <row r="478" spans="1:13" x14ac:dyDescent="0.3">
      <c r="A478" s="6">
        <v>477</v>
      </c>
      <c r="B478" s="7" t="str">
        <f t="shared" ca="1" si="35"/>
        <v>RPB-19803780</v>
      </c>
      <c r="C478" s="8">
        <f t="shared" ca="1" si="36"/>
        <v>44928</v>
      </c>
      <c r="D478" s="9">
        <f t="shared" ca="1" si="37"/>
        <v>0.50069444444444444</v>
      </c>
      <c r="E478" s="10">
        <f t="shared" ca="1" si="38"/>
        <v>57.28</v>
      </c>
      <c r="F478" s="10" t="str" cm="1">
        <f t="array" aca="1" ref="F478" ca="1">_xlfn.IFS(RAND()&lt;0.65,"USA",RAND()&lt;0.4,"India",RAND()&lt;0.4,"China",RAND()&lt;2,"Canada")</f>
        <v>Canada</v>
      </c>
      <c r="G478" s="7">
        <f t="shared" ca="1" si="39"/>
        <v>0</v>
      </c>
      <c r="J478" s="2"/>
      <c r="K478" s="1"/>
      <c r="L478" s="3"/>
      <c r="M478" s="3"/>
    </row>
    <row r="479" spans="1:13" x14ac:dyDescent="0.3">
      <c r="A479" s="6">
        <v>478</v>
      </c>
      <c r="B479" s="7" t="str">
        <f t="shared" ca="1" si="35"/>
        <v>YIB-44233271</v>
      </c>
      <c r="C479" s="8">
        <f t="shared" ca="1" si="36"/>
        <v>44927</v>
      </c>
      <c r="D479" s="9">
        <f t="shared" ca="1" si="37"/>
        <v>0.60972222222222217</v>
      </c>
      <c r="E479" s="10">
        <f t="shared" ca="1" si="38"/>
        <v>102.3</v>
      </c>
      <c r="F479" s="10" t="str" cm="1">
        <f t="array" aca="1" ref="F479" ca="1">_xlfn.IFS(RAND()&lt;0.65,"USA",RAND()&lt;0.4,"India",RAND()&lt;0.4,"China",RAND()&lt;2,"Canada")</f>
        <v>USA</v>
      </c>
      <c r="G479" s="7">
        <f t="shared" ca="1" si="39"/>
        <v>0</v>
      </c>
      <c r="J479" s="2"/>
      <c r="K479" s="1"/>
      <c r="L479" s="3"/>
      <c r="M479" s="3"/>
    </row>
    <row r="480" spans="1:13" x14ac:dyDescent="0.3">
      <c r="A480" s="6">
        <v>479</v>
      </c>
      <c r="B480" s="7" t="str">
        <f t="shared" ca="1" si="35"/>
        <v>OVR-66613372</v>
      </c>
      <c r="C480" s="8">
        <f t="shared" ca="1" si="36"/>
        <v>44928</v>
      </c>
      <c r="D480" s="9">
        <f t="shared" ca="1" si="37"/>
        <v>0.52638888888888891</v>
      </c>
      <c r="E480" s="10">
        <f t="shared" ca="1" si="38"/>
        <v>50.79</v>
      </c>
      <c r="F480" s="10" t="str" cm="1">
        <f t="array" aca="1" ref="F480" ca="1">_xlfn.IFS(RAND()&lt;0.65,"USA",RAND()&lt;0.4,"India",RAND()&lt;0.4,"China",RAND()&lt;2,"Canada")</f>
        <v>USA</v>
      </c>
      <c r="G480" s="7">
        <f t="shared" ca="1" si="39"/>
        <v>0</v>
      </c>
      <c r="J480" s="2"/>
      <c r="K480" s="1"/>
      <c r="L480" s="3"/>
      <c r="M480" s="3"/>
    </row>
    <row r="481" spans="1:13" x14ac:dyDescent="0.3">
      <c r="A481" s="6">
        <v>480</v>
      </c>
      <c r="B481" s="7" t="str">
        <f t="shared" ca="1" si="35"/>
        <v>XBM-45235079</v>
      </c>
      <c r="C481" s="8">
        <f t="shared" ca="1" si="36"/>
        <v>44927</v>
      </c>
      <c r="D481" s="9">
        <f t="shared" ca="1" si="37"/>
        <v>0.46597222222222223</v>
      </c>
      <c r="E481" s="10">
        <f t="shared" ca="1" si="38"/>
        <v>79.47</v>
      </c>
      <c r="F481" s="10" t="str" cm="1">
        <f t="array" aca="1" ref="F481" ca="1">_xlfn.IFS(RAND()&lt;0.65,"USA",RAND()&lt;0.4,"India",RAND()&lt;0.4,"China",RAND()&lt;2,"Canada")</f>
        <v>China</v>
      </c>
      <c r="G481" s="7">
        <f t="shared" ca="1" si="39"/>
        <v>0</v>
      </c>
      <c r="J481" s="2"/>
      <c r="K481" s="1"/>
      <c r="L481" s="3"/>
      <c r="M481" s="3"/>
    </row>
    <row r="482" spans="1:13" x14ac:dyDescent="0.3">
      <c r="A482" s="6">
        <v>481</v>
      </c>
      <c r="B482" s="7" t="str">
        <f t="shared" ca="1" si="35"/>
        <v>GUP-67142549</v>
      </c>
      <c r="C482" s="8">
        <f t="shared" ca="1" si="36"/>
        <v>44928</v>
      </c>
      <c r="D482" s="9">
        <f t="shared" ca="1" si="37"/>
        <v>0.66180555555555554</v>
      </c>
      <c r="E482" s="10">
        <f t="shared" ca="1" si="38"/>
        <v>42.89</v>
      </c>
      <c r="F482" s="10" t="str" cm="1">
        <f t="array" aca="1" ref="F482" ca="1">_xlfn.IFS(RAND()&lt;0.65,"USA",RAND()&lt;0.4,"India",RAND()&lt;0.4,"China",RAND()&lt;2,"Canada")</f>
        <v>India</v>
      </c>
      <c r="G482" s="7">
        <f t="shared" ca="1" si="39"/>
        <v>0</v>
      </c>
      <c r="J482" s="2"/>
      <c r="K482" s="1"/>
      <c r="L482" s="3"/>
      <c r="M482" s="3"/>
    </row>
    <row r="483" spans="1:13" x14ac:dyDescent="0.3">
      <c r="A483" s="6">
        <v>482</v>
      </c>
      <c r="B483" s="7" t="str">
        <f t="shared" ca="1" si="35"/>
        <v>NQH-46571684</v>
      </c>
      <c r="C483" s="8">
        <f t="shared" ca="1" si="36"/>
        <v>44927</v>
      </c>
      <c r="D483" s="9">
        <f t="shared" ca="1" si="37"/>
        <v>0.34236111111111112</v>
      </c>
      <c r="E483" s="10">
        <f t="shared" ca="1" si="38"/>
        <v>23.73</v>
      </c>
      <c r="F483" s="10" t="str" cm="1">
        <f t="array" aca="1" ref="F483" ca="1">_xlfn.IFS(RAND()&lt;0.65,"USA",RAND()&lt;0.4,"India",RAND()&lt;0.4,"China",RAND()&lt;2,"Canada")</f>
        <v>Canada</v>
      </c>
      <c r="G483" s="7">
        <f t="shared" ca="1" si="39"/>
        <v>0</v>
      </c>
      <c r="J483" s="2"/>
      <c r="K483" s="1"/>
      <c r="L483" s="3"/>
      <c r="M483" s="3"/>
    </row>
    <row r="484" spans="1:13" x14ac:dyDescent="0.3">
      <c r="A484" s="6">
        <v>483</v>
      </c>
      <c r="B484" s="7" t="str">
        <f t="shared" ca="1" si="35"/>
        <v>BME-92175609</v>
      </c>
      <c r="C484" s="8">
        <f t="shared" ca="1" si="36"/>
        <v>44929</v>
      </c>
      <c r="D484" s="9">
        <f t="shared" ca="1" si="37"/>
        <v>0.53680555555555554</v>
      </c>
      <c r="E484" s="10">
        <f t="shared" ca="1" si="38"/>
        <v>68.63</v>
      </c>
      <c r="F484" s="10" t="str" cm="1">
        <f t="array" aca="1" ref="F484" ca="1">_xlfn.IFS(RAND()&lt;0.65,"USA",RAND()&lt;0.4,"India",RAND()&lt;0.4,"China",RAND()&lt;2,"Canada")</f>
        <v>USA</v>
      </c>
      <c r="G484" s="7">
        <f t="shared" ca="1" si="39"/>
        <v>0</v>
      </c>
      <c r="J484" s="2"/>
      <c r="K484" s="1"/>
      <c r="L484" s="3"/>
      <c r="M484" s="3"/>
    </row>
    <row r="485" spans="1:13" x14ac:dyDescent="0.3">
      <c r="A485" s="6">
        <v>484</v>
      </c>
      <c r="B485" s="7" t="str">
        <f t="shared" ca="1" si="35"/>
        <v>HDB-79315450</v>
      </c>
      <c r="C485" s="8">
        <f t="shared" ca="1" si="36"/>
        <v>44927</v>
      </c>
      <c r="D485" s="9">
        <f t="shared" ca="1" si="37"/>
        <v>0.30486111111111108</v>
      </c>
      <c r="E485" s="10">
        <f t="shared" ca="1" si="38"/>
        <v>47.83</v>
      </c>
      <c r="F485" s="10" t="str" cm="1">
        <f t="array" aca="1" ref="F485" ca="1">_xlfn.IFS(RAND()&lt;0.65,"USA",RAND()&lt;0.4,"India",RAND()&lt;0.4,"China",RAND()&lt;2,"Canada")</f>
        <v>USA</v>
      </c>
      <c r="G485" s="7">
        <f t="shared" ca="1" si="39"/>
        <v>0</v>
      </c>
      <c r="J485" s="2"/>
      <c r="K485" s="1"/>
      <c r="L485" s="3"/>
      <c r="M485" s="3"/>
    </row>
    <row r="486" spans="1:13" x14ac:dyDescent="0.3">
      <c r="A486" s="6">
        <v>485</v>
      </c>
      <c r="B486" s="7" t="str">
        <f t="shared" ca="1" si="35"/>
        <v>SXT-59994308</v>
      </c>
      <c r="C486" s="8">
        <f t="shared" ca="1" si="36"/>
        <v>44928</v>
      </c>
      <c r="D486" s="9">
        <f t="shared" ca="1" si="37"/>
        <v>0.4597222222222222</v>
      </c>
      <c r="E486" s="10">
        <f t="shared" ca="1" si="38"/>
        <v>62.09</v>
      </c>
      <c r="F486" s="10" t="str" cm="1">
        <f t="array" aca="1" ref="F486" ca="1">_xlfn.IFS(RAND()&lt;0.65,"USA",RAND()&lt;0.4,"India",RAND()&lt;0.4,"China",RAND()&lt;2,"Canada")</f>
        <v>USA</v>
      </c>
      <c r="G486" s="7">
        <f t="shared" ca="1" si="39"/>
        <v>0</v>
      </c>
      <c r="J486" s="2"/>
      <c r="K486" s="1"/>
      <c r="L486" s="3"/>
      <c r="M486" s="3"/>
    </row>
    <row r="487" spans="1:13" x14ac:dyDescent="0.3">
      <c r="A487" s="6">
        <v>486</v>
      </c>
      <c r="B487" s="7" t="str">
        <f t="shared" ca="1" si="35"/>
        <v>LCS-77417397</v>
      </c>
      <c r="C487" s="8">
        <f t="shared" ca="1" si="36"/>
        <v>44929</v>
      </c>
      <c r="D487" s="9">
        <f t="shared" ca="1" si="37"/>
        <v>0.3743055555555555</v>
      </c>
      <c r="E487" s="10">
        <f t="shared" ca="1" si="38"/>
        <v>96.38</v>
      </c>
      <c r="F487" s="10" t="str" cm="1">
        <f t="array" aca="1" ref="F487" ca="1">_xlfn.IFS(RAND()&lt;0.65,"USA",RAND()&lt;0.4,"India",RAND()&lt;0.4,"China",RAND()&lt;2,"Canada")</f>
        <v>India</v>
      </c>
      <c r="G487" s="7">
        <f t="shared" ca="1" si="39"/>
        <v>0</v>
      </c>
      <c r="J487" s="2"/>
      <c r="K487" s="1"/>
      <c r="L487" s="3"/>
      <c r="M487" s="3"/>
    </row>
    <row r="488" spans="1:13" x14ac:dyDescent="0.3">
      <c r="A488" s="6">
        <v>487</v>
      </c>
      <c r="B488" s="7" t="str">
        <f t="shared" ca="1" si="35"/>
        <v>ILY-39636867</v>
      </c>
      <c r="C488" s="8">
        <f t="shared" ca="1" si="36"/>
        <v>44927</v>
      </c>
      <c r="D488" s="9">
        <f t="shared" ca="1" si="37"/>
        <v>0.68125000000000002</v>
      </c>
      <c r="E488" s="10">
        <f t="shared" ca="1" si="38"/>
        <v>90.01</v>
      </c>
      <c r="F488" s="10" t="str" cm="1">
        <f t="array" aca="1" ref="F488" ca="1">_xlfn.IFS(RAND()&lt;0.65,"USA",RAND()&lt;0.4,"India",RAND()&lt;0.4,"China",RAND()&lt;2,"Canada")</f>
        <v>USA</v>
      </c>
      <c r="G488" s="7">
        <f t="shared" ca="1" si="39"/>
        <v>0</v>
      </c>
      <c r="J488" s="2"/>
      <c r="K488" s="1"/>
      <c r="L488" s="3"/>
      <c r="M488" s="3"/>
    </row>
    <row r="489" spans="1:13" x14ac:dyDescent="0.3">
      <c r="A489" s="6">
        <v>488</v>
      </c>
      <c r="B489" s="7" t="str">
        <f t="shared" ca="1" si="35"/>
        <v>DVL-55611300</v>
      </c>
      <c r="C489" s="8">
        <f t="shared" ca="1" si="36"/>
        <v>44929</v>
      </c>
      <c r="D489" s="9">
        <f t="shared" ca="1" si="37"/>
        <v>0.64027777777777783</v>
      </c>
      <c r="E489" s="10">
        <f t="shared" ca="1" si="38"/>
        <v>54.22</v>
      </c>
      <c r="F489" s="10" t="str" cm="1">
        <f t="array" aca="1" ref="F489" ca="1">_xlfn.IFS(RAND()&lt;0.65,"USA",RAND()&lt;0.4,"India",RAND()&lt;0.4,"China",RAND()&lt;2,"Canada")</f>
        <v>USA</v>
      </c>
      <c r="G489" s="7">
        <f t="shared" ca="1" si="39"/>
        <v>0</v>
      </c>
      <c r="J489" s="2"/>
      <c r="K489" s="1"/>
      <c r="L489" s="3"/>
      <c r="M489" s="3"/>
    </row>
    <row r="490" spans="1:13" x14ac:dyDescent="0.3">
      <c r="A490" s="6">
        <v>489</v>
      </c>
      <c r="B490" s="7" t="str">
        <f t="shared" ca="1" si="35"/>
        <v>AZF-26929156</v>
      </c>
      <c r="C490" s="8">
        <f t="shared" ca="1" si="36"/>
        <v>44927</v>
      </c>
      <c r="D490" s="9">
        <f t="shared" ca="1" si="37"/>
        <v>0.28958333333333336</v>
      </c>
      <c r="E490" s="10">
        <f t="shared" ca="1" si="38"/>
        <v>52.71</v>
      </c>
      <c r="F490" s="10" t="str" cm="1">
        <f t="array" aca="1" ref="F490" ca="1">_xlfn.IFS(RAND()&lt;0.65,"USA",RAND()&lt;0.4,"India",RAND()&lt;0.4,"China",RAND()&lt;2,"Canada")</f>
        <v>USA</v>
      </c>
      <c r="G490" s="7">
        <f t="shared" ca="1" si="39"/>
        <v>0</v>
      </c>
      <c r="J490" s="2"/>
      <c r="K490" s="1"/>
      <c r="L490" s="3"/>
      <c r="M490" s="3"/>
    </row>
    <row r="491" spans="1:13" x14ac:dyDescent="0.3">
      <c r="A491" s="6">
        <v>490</v>
      </c>
      <c r="B491" s="7" t="str">
        <f t="shared" ca="1" si="35"/>
        <v>QKN-90061817</v>
      </c>
      <c r="C491" s="8">
        <f t="shared" ca="1" si="36"/>
        <v>44927</v>
      </c>
      <c r="D491" s="9">
        <f t="shared" ca="1" si="37"/>
        <v>0.70694444444444438</v>
      </c>
      <c r="E491" s="10">
        <f t="shared" ca="1" si="38"/>
        <v>74.83</v>
      </c>
      <c r="F491" s="10" t="str" cm="1">
        <f t="array" aca="1" ref="F491" ca="1">_xlfn.IFS(RAND()&lt;0.65,"USA",RAND()&lt;0.4,"India",RAND()&lt;0.4,"China",RAND()&lt;2,"Canada")</f>
        <v>USA</v>
      </c>
      <c r="G491" s="7">
        <f t="shared" ca="1" si="39"/>
        <v>0</v>
      </c>
      <c r="J491" s="2"/>
      <c r="K491" s="1"/>
      <c r="L491" s="3"/>
      <c r="M491" s="3"/>
    </row>
    <row r="492" spans="1:13" x14ac:dyDescent="0.3">
      <c r="A492" s="6">
        <v>491</v>
      </c>
      <c r="B492" s="7" t="str">
        <f t="shared" ca="1" si="35"/>
        <v>PPA-45192501</v>
      </c>
      <c r="C492" s="8">
        <f t="shared" ca="1" si="36"/>
        <v>44928</v>
      </c>
      <c r="D492" s="9">
        <f t="shared" ca="1" si="37"/>
        <v>0.7090277777777777</v>
      </c>
      <c r="E492" s="10">
        <f t="shared" ca="1" si="38"/>
        <v>77.95</v>
      </c>
      <c r="F492" s="10" t="str" cm="1">
        <f t="array" aca="1" ref="F492" ca="1">_xlfn.IFS(RAND()&lt;0.65,"USA",RAND()&lt;0.4,"India",RAND()&lt;0.4,"China",RAND()&lt;2,"Canada")</f>
        <v>USA</v>
      </c>
      <c r="G492" s="7">
        <f t="shared" ca="1" si="39"/>
        <v>0</v>
      </c>
      <c r="J492" s="2"/>
      <c r="K492" s="1"/>
      <c r="L492" s="3"/>
      <c r="M492" s="3"/>
    </row>
    <row r="493" spans="1:13" x14ac:dyDescent="0.3">
      <c r="A493" s="6">
        <v>492</v>
      </c>
      <c r="B493" s="7" t="str">
        <f t="shared" ca="1" si="35"/>
        <v>LCS-90894602</v>
      </c>
      <c r="C493" s="8">
        <f t="shared" ca="1" si="36"/>
        <v>44929</v>
      </c>
      <c r="D493" s="9">
        <f t="shared" ca="1" si="37"/>
        <v>0.54097222222222219</v>
      </c>
      <c r="E493" s="10">
        <f t="shared" ca="1" si="38"/>
        <v>51.6</v>
      </c>
      <c r="F493" s="10" t="str" cm="1">
        <f t="array" aca="1" ref="F493" ca="1">_xlfn.IFS(RAND()&lt;0.65,"USA",RAND()&lt;0.4,"India",RAND()&lt;0.4,"China",RAND()&lt;2,"Canada")</f>
        <v>USA</v>
      </c>
      <c r="G493" s="7">
        <f t="shared" ca="1" si="39"/>
        <v>0</v>
      </c>
      <c r="J493" s="2"/>
      <c r="K493" s="1"/>
      <c r="L493" s="3"/>
      <c r="M493" s="3"/>
    </row>
    <row r="494" spans="1:13" x14ac:dyDescent="0.3">
      <c r="A494" s="6">
        <v>493</v>
      </c>
      <c r="B494" s="7" t="str">
        <f t="shared" ca="1" si="35"/>
        <v>DEJ-80290110</v>
      </c>
      <c r="C494" s="8">
        <f t="shared" ca="1" si="36"/>
        <v>44929</v>
      </c>
      <c r="D494" s="9">
        <f t="shared" ca="1" si="37"/>
        <v>0.73333333333333339</v>
      </c>
      <c r="E494" s="10">
        <f t="shared" ca="1" si="38"/>
        <v>86.41</v>
      </c>
      <c r="F494" s="10" t="str" cm="1">
        <f t="array" aca="1" ref="F494" ca="1">_xlfn.IFS(RAND()&lt;0.65,"USA",RAND()&lt;0.4,"India",RAND()&lt;0.4,"China",RAND()&lt;2,"Canada")</f>
        <v>USA</v>
      </c>
      <c r="G494" s="7">
        <f t="shared" ca="1" si="39"/>
        <v>0</v>
      </c>
      <c r="J494" s="2"/>
      <c r="K494" s="1"/>
      <c r="L494" s="3"/>
      <c r="M494" s="3"/>
    </row>
    <row r="495" spans="1:13" x14ac:dyDescent="0.3">
      <c r="A495" s="6">
        <v>494</v>
      </c>
      <c r="B495" s="7" t="str">
        <f t="shared" ca="1" si="35"/>
        <v>MYT-61227401</v>
      </c>
      <c r="C495" s="8">
        <f t="shared" ca="1" si="36"/>
        <v>44927</v>
      </c>
      <c r="D495" s="9">
        <f t="shared" ca="1" si="37"/>
        <v>0.55625000000000002</v>
      </c>
      <c r="E495" s="10">
        <f t="shared" ca="1" si="38"/>
        <v>40.630000000000003</v>
      </c>
      <c r="F495" s="10" t="str" cm="1">
        <f t="array" aca="1" ref="F495" ca="1">_xlfn.IFS(RAND()&lt;0.65,"USA",RAND()&lt;0.4,"India",RAND()&lt;0.4,"China",RAND()&lt;2,"Canada")</f>
        <v>USA</v>
      </c>
      <c r="G495" s="7">
        <f t="shared" ca="1" si="39"/>
        <v>0</v>
      </c>
      <c r="J495" s="2"/>
      <c r="K495" s="1"/>
      <c r="L495" s="3"/>
      <c r="M495" s="3"/>
    </row>
    <row r="496" spans="1:13" x14ac:dyDescent="0.3">
      <c r="J496" s="2"/>
      <c r="K496" s="1"/>
      <c r="L496" s="3"/>
      <c r="M49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 Overview Dashboard</vt:lpstr>
      <vt:lpstr>Keys</vt:lpstr>
      <vt:lpstr>Raw Data</vt:lpstr>
      <vt:lpstr>Queried Data</vt:lpstr>
      <vt:lpstr>Data Generator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Sington</dc:creator>
  <cp:lastModifiedBy>Alex Sington</cp:lastModifiedBy>
  <dcterms:created xsi:type="dcterms:W3CDTF">2023-01-07T02:01:51Z</dcterms:created>
  <dcterms:modified xsi:type="dcterms:W3CDTF">2023-01-10T16:23:05Z</dcterms:modified>
</cp:coreProperties>
</file>