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<sst xmlns="http://schemas.openxmlformats.org/spreadsheetml/2006/main" count="49" uniqueCount="43">
  <si>
    <t xml:space="preserve">Verbraucher</t>
  </si>
  <si>
    <t xml:space="preserve">Anzahl</t>
  </si>
  <si>
    <t xml:space="preserve">Spannung [V]</t>
  </si>
  <si>
    <t xml:space="preserve">Leistung [W]</t>
  </si>
  <si>
    <t xml:space="preserve">Strom [A]</t>
  </si>
  <si>
    <t xml:space="preserve">Gesamtstrom [A]</t>
  </si>
  <si>
    <t xml:space="preserve">Länge [m]</t>
  </si>
  <si>
    <t xml:space="preserve">Leitungsquerschnitt [mm²]</t>
  </si>
  <si>
    <t xml:space="preserve">Formel: https://campingtech.de/elektronik/kabelquerschnitt-berechnen-12v-wohnmobil-van/</t>
  </si>
  <si>
    <t xml:space="preserve">Kühlschrank</t>
  </si>
  <si>
    <t xml:space="preserve">Leitfähigkeit</t>
  </si>
  <si>
    <t xml:space="preserve">Lampen</t>
  </si>
  <si>
    <t xml:space="preserve"> Spannungsfall in %</t>
  </si>
  <si>
    <t xml:space="preserve">Tauchpumpe</t>
  </si>
  <si>
    <t xml:space="preserve">Standheizung (3A Nennstrom, 15A Anlaufstrom)</t>
  </si>
  <si>
    <t xml:space="preserve">Steckdosen 12V (Laptop, Handy, Powerbank, Kamera,)</t>
  </si>
  <si>
    <t xml:space="preserve">USB Steckdose 5V</t>
  </si>
  <si>
    <t xml:space="preserve">Lautsprecher</t>
  </si>
  <si>
    <t xml:space="preserve">Gaswarner (1,2W-2W)</t>
  </si>
  <si>
    <t xml:space="preserve">Wechselrichter</t>
  </si>
  <si>
    <t xml:space="preserve">Zusatzkabel</t>
  </si>
  <si>
    <t xml:space="preserve">Energieversorgung</t>
  </si>
  <si>
    <t xml:space="preserve">Lichtmaschiene</t>
  </si>
  <si>
    <t xml:space="preserve">Solarmodul</t>
  </si>
  <si>
    <t xml:space="preserve">13,8-14,4</t>
  </si>
  <si>
    <t xml:space="preserve">Landstrom</t>
  </si>
  <si>
    <t xml:space="preserve">Energiespeicher</t>
  </si>
  <si>
    <t xml:space="preserve">Kapazität [Ah]</t>
  </si>
  <si>
    <t xml:space="preserve">Ladespannung [V]</t>
  </si>
  <si>
    <t xml:space="preserve">Ladestrom [A]</t>
  </si>
  <si>
    <t xml:space="preserve">Max Ladestrom [A]</t>
  </si>
  <si>
    <t xml:space="preserve">Entladespannungsbereich [V]</t>
  </si>
  <si>
    <t xml:space="preserve">Starterbatterie</t>
  </si>
  <si>
    <t xml:space="preserve">14,8V</t>
  </si>
  <si>
    <t xml:space="preserve">12,7V – 12,2V</t>
  </si>
  <si>
    <t xml:space="preserve">Bordbatterie 1</t>
  </si>
  <si>
    <t xml:space="preserve">13,7V – 12,2V</t>
  </si>
  <si>
    <t xml:space="preserve">Bordbatterie 2</t>
  </si>
  <si>
    <t xml:space="preserve">14,7V – 12,2V</t>
  </si>
  <si>
    <t xml:space="preserve">Ladestrom mindestens 1/10 der Nennkapazität</t>
  </si>
  <si>
    <t xml:space="preserve">Ladestrom nicht mehr als die Hälfte der Nennkapazität</t>
  </si>
  <si>
    <t xml:space="preserve">Batterie nicht unter 50% entladen</t>
  </si>
  <si>
    <t xml:space="preserve">Guter Lade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</si>
</sst>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0000"/>
        <bgColor rgb="FF800000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1429200</xdr:colOff>
      <xdr:row>24</xdr:row>
      <xdr:rowOff>43920</xdr:rowOff>
    </xdr:from>
    <xdr:to>
      <xdr:col>13</xdr:col>
      <xdr:colOff>120600</xdr:colOff>
      <xdr:row>46</xdr:row>
      <xdr:rowOff>82800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643320" y="4227840"/>
          <a:ext cx="6631560" cy="3810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641880</xdr:colOff>
      <xdr:row>6</xdr:row>
      <xdr:rowOff>57240</xdr:rowOff>
    </xdr:from>
    <xdr:to>
      <xdr:col>16</xdr:col>
      <xdr:colOff>345600</xdr:colOff>
      <xdr:row>20</xdr:row>
      <xdr:rowOff>68040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4129280" y="1113120"/>
          <a:ext cx="4370760" cy="2453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mpingtech.de/elektronik/kabelquerschnitt-berechnen-12v-wohnmobil-van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J22" activeCellId="0" sqref="J22"/>
    </sheetView>
  </sheetViews>
  <sheetFormatPr defaultColWidth="8.609375" defaultRowHeight="13.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1.76"/>
    <col collapsed="false" customWidth="true" hidden="false" outlineLevel="0" max="3" min="3" style="0" width="14.96"/>
    <col collapsed="false" customWidth="true" hidden="false" outlineLevel="0" max="4" min="4" style="0" width="11.89"/>
    <col collapsed="false" customWidth="true" hidden="false" outlineLevel="0" max="5" min="5" style="0" width="23.41"/>
    <col collapsed="false" customWidth="true" hidden="false" outlineLevel="0" max="6" min="6" style="0" width="28.53"/>
    <col collapsed="false" customWidth="true" hidden="false" outlineLevel="0" max="9" min="7" style="0" width="22.71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1" t="s">
        <v>7</v>
      </c>
      <c r="I1" s="1" t="s">
        <v>7</v>
      </c>
      <c r="M1" s="0" t="s">
        <v>8</v>
      </c>
    </row>
    <row r="2" customFormat="false" ht="13.8" hidden="false" customHeight="false" outlineLevel="0" collapsed="false">
      <c r="A2" s="0" t="s">
        <v>9</v>
      </c>
      <c r="B2" s="0" t="n">
        <v>1</v>
      </c>
      <c r="C2" s="0" t="n">
        <v>12</v>
      </c>
      <c r="D2" s="0" t="n">
        <v>100</v>
      </c>
      <c r="E2" s="0" t="n">
        <f aca="false">D2/C2</f>
        <v>8.33333333333333</v>
      </c>
      <c r="F2" s="0" t="n">
        <f aca="false">B2*E2</f>
        <v>8.33333333333333</v>
      </c>
      <c r="G2" s="0" t="n">
        <v>2</v>
      </c>
      <c r="H2" s="0" t="n">
        <f aca="false">(2*G2*F2)/(N3*N2*12)</f>
        <v>2.42897672068711</v>
      </c>
      <c r="M2" s="0" t="s">
        <v>10</v>
      </c>
      <c r="N2" s="0" t="n">
        <v>57.18</v>
      </c>
    </row>
    <row r="3" customFormat="false" ht="13.8" hidden="false" customHeight="false" outlineLevel="0" collapsed="false">
      <c r="A3" s="0" t="s">
        <v>11</v>
      </c>
      <c r="B3" s="0" t="n">
        <v>7</v>
      </c>
      <c r="C3" s="0" t="n">
        <v>12</v>
      </c>
      <c r="D3" s="0" t="n">
        <v>5</v>
      </c>
      <c r="E3" s="0" t="n">
        <f aca="false">D3/C3</f>
        <v>0.416666666666667</v>
      </c>
      <c r="F3" s="0" t="n">
        <f aca="false">B3*E3</f>
        <v>2.91666666666667</v>
      </c>
      <c r="G3" s="0" t="n">
        <v>3</v>
      </c>
      <c r="H3" s="0" t="n">
        <f aca="false">(G3*2*F3)/(C3*$N$2*$N$3)</f>
        <v>1.27521277836073</v>
      </c>
      <c r="M3" s="0" t="s">
        <v>12</v>
      </c>
      <c r="N3" s="0" t="n">
        <v>0.02</v>
      </c>
    </row>
    <row r="4" customFormat="false" ht="13.8" hidden="false" customHeight="false" outlineLevel="0" collapsed="false">
      <c r="A4" s="0" t="s">
        <v>13</v>
      </c>
      <c r="B4" s="0" t="n">
        <v>1</v>
      </c>
      <c r="C4" s="0" t="n">
        <v>12</v>
      </c>
      <c r="D4" s="0" t="n">
        <v>24</v>
      </c>
      <c r="E4" s="0" t="n">
        <f aca="false">D4/C4</f>
        <v>2</v>
      </c>
      <c r="F4" s="0" t="n">
        <f aca="false">B4*E4</f>
        <v>2</v>
      </c>
      <c r="G4" s="0" t="n">
        <v>2</v>
      </c>
      <c r="H4" s="0" t="n">
        <f aca="false">(G4*2*F4)/(C4*$N$2*$N$3)</f>
        <v>0.582954412964906</v>
      </c>
    </row>
    <row r="5" customFormat="false" ht="13.8" hidden="false" customHeight="false" outlineLevel="0" collapsed="false">
      <c r="A5" s="0" t="s">
        <v>14</v>
      </c>
      <c r="B5" s="0" t="n">
        <v>1</v>
      </c>
      <c r="C5" s="0" t="n">
        <v>12</v>
      </c>
      <c r="D5" s="0" t="n">
        <f aca="false">C5*E5</f>
        <v>36</v>
      </c>
      <c r="E5" s="0" t="n">
        <v>3</v>
      </c>
      <c r="F5" s="0" t="n">
        <f aca="false">B5*E5</f>
        <v>3</v>
      </c>
      <c r="G5" s="0" t="n">
        <v>4</v>
      </c>
      <c r="H5" s="0" t="n">
        <f aca="false">(G5*2*F5)/(C5*$N$2*$N$3)</f>
        <v>1.74886323889472</v>
      </c>
    </row>
    <row r="6" customFormat="false" ht="13.8" hidden="false" customHeight="false" outlineLevel="0" collapsed="false">
      <c r="A6" s="0" t="s">
        <v>15</v>
      </c>
      <c r="B6" s="0" t="n">
        <v>1</v>
      </c>
      <c r="C6" s="0" t="n">
        <v>12</v>
      </c>
      <c r="D6" s="0" t="n">
        <v>180</v>
      </c>
      <c r="E6" s="0" t="n">
        <f aca="false">D6/C6</f>
        <v>15</v>
      </c>
      <c r="F6" s="0" t="n">
        <f aca="false">B6*E6</f>
        <v>15</v>
      </c>
      <c r="G6" s="0" t="n">
        <v>4</v>
      </c>
      <c r="H6" s="0" t="n">
        <f aca="false">(G6*2*F6)/(C6*$N$2*$N$3)</f>
        <v>8.74431619447359</v>
      </c>
    </row>
    <row r="7" customFormat="false" ht="13.8" hidden="false" customHeight="false" outlineLevel="0" collapsed="false">
      <c r="A7" s="0" t="s">
        <v>16</v>
      </c>
      <c r="B7" s="0" t="n">
        <v>0</v>
      </c>
      <c r="F7" s="0" t="n">
        <f aca="false">B7*E7</f>
        <v>0</v>
      </c>
      <c r="G7" s="0" t="n">
        <v>4</v>
      </c>
      <c r="H7" s="0" t="e">
        <f aca="false">(G7*2*F7)/(C7*$N$2*$N$3)</f>
        <v>#DIV/0!</v>
      </c>
    </row>
    <row r="8" customFormat="false" ht="13.8" hidden="false" customHeight="false" outlineLevel="0" collapsed="false">
      <c r="A8" s="0" t="s">
        <v>17</v>
      </c>
      <c r="B8" s="0" t="n">
        <v>1</v>
      </c>
      <c r="F8" s="0" t="n">
        <f aca="false">B8*E8</f>
        <v>0</v>
      </c>
      <c r="G8" s="0" t="n">
        <v>8</v>
      </c>
      <c r="H8" s="0" t="e">
        <f aca="false">(G8*2*F8)/(C8*$N$2*$N$3)</f>
        <v>#DIV/0!</v>
      </c>
    </row>
    <row r="9" customFormat="false" ht="13.8" hidden="false" customHeight="false" outlineLevel="0" collapsed="false">
      <c r="A9" s="0" t="s">
        <v>18</v>
      </c>
      <c r="B9" s="0" t="n">
        <v>1</v>
      </c>
      <c r="C9" s="0" t="n">
        <v>12</v>
      </c>
      <c r="D9" s="0" t="n">
        <v>1.2</v>
      </c>
      <c r="E9" s="0" t="n">
        <f aca="false">D9/C9</f>
        <v>0.1</v>
      </c>
      <c r="F9" s="0" t="n">
        <f aca="false">B9*E9</f>
        <v>0.1</v>
      </c>
      <c r="G9" s="0" t="n">
        <v>4</v>
      </c>
      <c r="H9" s="0" t="n">
        <f aca="false">(G9*2*F9)/(C9*$N$2*$N$3)</f>
        <v>0.0582954412964906</v>
      </c>
    </row>
    <row r="10" customFormat="false" ht="13.8" hidden="false" customHeight="false" outlineLevel="0" collapsed="false">
      <c r="F10" s="0" t="n">
        <f aca="false">B10*E10</f>
        <v>0</v>
      </c>
      <c r="G10" s="0" t="n">
        <v>10</v>
      </c>
      <c r="H10" s="0" t="e">
        <f aca="false">(G10*2*F10)/(C10*$N$2*$N$3)</f>
        <v>#DIV/0!</v>
      </c>
    </row>
    <row r="11" customFormat="false" ht="13.8" hidden="false" customHeight="false" outlineLevel="0" collapsed="false">
      <c r="F11" s="0" t="n">
        <f aca="false">B11*E11</f>
        <v>0</v>
      </c>
      <c r="G11" s="0" t="n">
        <v>11</v>
      </c>
      <c r="H11" s="0" t="e">
        <f aca="false">(G11*2*F11)/(C11*$N$2*$N$3)</f>
        <v>#DIV/0!</v>
      </c>
    </row>
    <row r="12" customFormat="false" ht="13.8" hidden="false" customHeight="false" outlineLevel="0" collapsed="false">
      <c r="A12" s="0" t="s">
        <v>19</v>
      </c>
      <c r="B12" s="0" t="n">
        <v>1</v>
      </c>
      <c r="C12" s="0" t="n">
        <v>12</v>
      </c>
      <c r="D12" s="0" t="n">
        <v>2000</v>
      </c>
      <c r="E12" s="0" t="n">
        <f aca="false">D12/C12</f>
        <v>166.666666666667</v>
      </c>
      <c r="F12" s="0" t="n">
        <f aca="false">B12*E12</f>
        <v>166.666666666667</v>
      </c>
      <c r="G12" s="0" t="n">
        <v>1</v>
      </c>
      <c r="H12" s="0" t="n">
        <f aca="false">(G12*2*F12)/(C12*$N$2*$N$3)</f>
        <v>24.2897672068711</v>
      </c>
    </row>
    <row r="13" customFormat="false" ht="13.8" hidden="false" customHeight="false" outlineLevel="0" collapsed="false">
      <c r="A13" s="0" t="s">
        <v>20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5" hidden="false" customHeight="false" outlineLevel="0" collapsed="false">
      <c r="A18" s="1" t="s">
        <v>21</v>
      </c>
      <c r="B18" s="1" t="s">
        <v>2</v>
      </c>
      <c r="C18" s="1" t="s">
        <v>3</v>
      </c>
      <c r="D18" s="1" t="s">
        <v>4</v>
      </c>
    </row>
    <row r="19" customFormat="false" ht="13.5" hidden="false" customHeight="false" outlineLevel="0" collapsed="false">
      <c r="A19" s="0" t="s">
        <v>22</v>
      </c>
      <c r="B19" s="0" t="n">
        <v>14.4</v>
      </c>
      <c r="C19" s="0" t="n">
        <f aca="false">B19*D19</f>
        <v>1728</v>
      </c>
      <c r="D19" s="0" t="n">
        <v>120</v>
      </c>
    </row>
    <row r="20" customFormat="false" ht="13.5" hidden="false" customHeight="false" outlineLevel="0" collapsed="false">
      <c r="A20" s="0" t="s">
        <v>23</v>
      </c>
      <c r="B20" s="0" t="s">
        <v>24</v>
      </c>
      <c r="D20" s="0" t="n">
        <v>20</v>
      </c>
    </row>
    <row r="21" customFormat="false" ht="13.5" hidden="false" customHeight="false" outlineLevel="0" collapsed="false">
      <c r="A21" s="0" t="s">
        <v>25</v>
      </c>
      <c r="B21" s="0" t="n">
        <v>12</v>
      </c>
      <c r="C21" s="0" t="n">
        <v>300</v>
      </c>
      <c r="D21" s="0" t="n">
        <f aca="false">C21/B21</f>
        <v>25</v>
      </c>
    </row>
    <row r="25" customFormat="false" ht="13.5" hidden="false" customHeight="false" outlineLevel="0" collapsed="false">
      <c r="A25" s="1" t="s">
        <v>26</v>
      </c>
      <c r="B25" s="1" t="s">
        <v>27</v>
      </c>
      <c r="C25" s="1" t="s">
        <v>28</v>
      </c>
      <c r="D25" s="1" t="s">
        <v>29</v>
      </c>
      <c r="E25" s="1" t="s">
        <v>30</v>
      </c>
      <c r="F25" s="1" t="s">
        <v>31</v>
      </c>
    </row>
    <row r="26" customFormat="false" ht="13.5" hidden="false" customHeight="false" outlineLevel="0" collapsed="false">
      <c r="A26" s="0" t="s">
        <v>32</v>
      </c>
      <c r="B26" s="0" t="n">
        <v>100</v>
      </c>
      <c r="C26" s="0" t="s">
        <v>33</v>
      </c>
      <c r="D26" s="0" t="n">
        <f aca="false">B26/10</f>
        <v>10</v>
      </c>
      <c r="E26" s="0" t="n">
        <f aca="false">B26/2</f>
        <v>50</v>
      </c>
      <c r="F26" s="0" t="s">
        <v>34</v>
      </c>
    </row>
    <row r="27" customFormat="false" ht="13.5" hidden="false" customHeight="false" outlineLevel="0" collapsed="false">
      <c r="A27" s="0" t="s">
        <v>35</v>
      </c>
      <c r="B27" s="0" t="n">
        <v>100</v>
      </c>
      <c r="C27" s="0" t="s">
        <v>33</v>
      </c>
      <c r="D27" s="0" t="n">
        <f aca="false">B27/10</f>
        <v>10</v>
      </c>
      <c r="E27" s="0" t="n">
        <f aca="false">B27/2</f>
        <v>50</v>
      </c>
      <c r="F27" s="0" t="s">
        <v>36</v>
      </c>
    </row>
    <row r="28" customFormat="false" ht="13.5" hidden="false" customHeight="false" outlineLevel="0" collapsed="false">
      <c r="A28" s="0" t="s">
        <v>37</v>
      </c>
      <c r="B28" s="0" t="n">
        <v>80</v>
      </c>
      <c r="C28" s="0" t="s">
        <v>33</v>
      </c>
      <c r="D28" s="0" t="n">
        <f aca="false">B28/10</f>
        <v>8</v>
      </c>
      <c r="E28" s="0" t="n">
        <f aca="false">B28/2</f>
        <v>40</v>
      </c>
      <c r="F28" s="0" t="s">
        <v>38</v>
      </c>
    </row>
    <row r="29" customFormat="false" ht="13.5" hidden="false" customHeight="false" outlineLevel="0" collapsed="false">
      <c r="D29" s="0" t="s">
        <v>39</v>
      </c>
      <c r="E29" s="0" t="s">
        <v>40</v>
      </c>
      <c r="F29" s="0" t="s">
        <v>41</v>
      </c>
    </row>
    <row r="30" customFormat="false" ht="13.5" hidden="false" customHeight="false" outlineLevel="0" collapsed="false">
      <c r="D30" s="0" t="s">
        <v>42</v>
      </c>
    </row>
  </sheetData>
  <hyperlinks>
    <hyperlink ref="M1" r:id="rId1" display="https://campingtech.de/elektronik/kabelquerschnitt-berechnen-12v-wohnmobil-van/"/>
  </hyperlink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2021-08-01T09:32:14Z</dcterms:created>
  <dc:creator>Unknown</dc:creator>
  <dc:description/>
  <dc:language>en-US</dc:language>
  <cp:lastModifiedBy/>
  <dcterms:modified xsi:type="dcterms:W3CDTF">2021-08-15T23:15:56Z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