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allordiron/Documents/ИТМО/Works/Informatics/Work 6/"/>
    </mc:Choice>
  </mc:AlternateContent>
  <bookViews>
    <workbookView xWindow="0" yWindow="460" windowWidth="28800" windowHeight="18000" activeTab="3"/>
  </bookViews>
  <sheets>
    <sheet name="Y" sheetId="1" r:id="rId1"/>
    <sheet name="Z" sheetId="2" r:id="rId2"/>
    <sheet name="1 and 2" sheetId="4" r:id="rId3"/>
    <sheet name="3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A32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I1" i="5"/>
  <c r="H16" i="5"/>
  <c r="H15" i="5"/>
  <c r="H14" i="5"/>
  <c r="H13" i="5"/>
  <c r="H11" i="5"/>
  <c r="H10" i="5"/>
  <c r="H8" i="5"/>
  <c r="H7" i="5"/>
  <c r="H5" i="5"/>
  <c r="H4" i="5"/>
  <c r="H3" i="5"/>
  <c r="H2" i="5"/>
  <c r="H17" i="5"/>
  <c r="H6" i="5"/>
  <c r="H9" i="5"/>
  <c r="H12" i="5"/>
  <c r="B21" i="5"/>
  <c r="A23" i="5"/>
  <c r="A24" i="5"/>
  <c r="A25" i="5"/>
  <c r="A26" i="5"/>
  <c r="A27" i="5"/>
  <c r="A28" i="5"/>
  <c r="A29" i="5"/>
  <c r="A30" i="5"/>
  <c r="A31" i="5"/>
  <c r="A33" i="5"/>
  <c r="A34" i="5"/>
  <c r="A35" i="5"/>
  <c r="A36" i="5"/>
  <c r="A37" i="5"/>
  <c r="A22" i="5"/>
  <c r="A36" i="2"/>
  <c r="A37" i="2"/>
  <c r="P9" i="4"/>
  <c r="H8" i="4"/>
  <c r="A21" i="4"/>
  <c r="E21" i="4"/>
  <c r="H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7" i="1"/>
  <c r="G19" i="1"/>
  <c r="E3" i="1"/>
  <c r="E4" i="1"/>
  <c r="E5" i="1"/>
  <c r="E6" i="1"/>
  <c r="E8" i="1"/>
  <c r="E9" i="1"/>
  <c r="E2" i="1"/>
  <c r="G14" i="1"/>
  <c r="G15" i="1"/>
  <c r="G16" i="1"/>
  <c r="G17" i="1"/>
  <c r="G18" i="1"/>
  <c r="G20" i="1"/>
  <c r="G21" i="1"/>
  <c r="H13" i="1"/>
  <c r="P31" i="4"/>
  <c r="O31" i="4"/>
  <c r="N31" i="4"/>
  <c r="M31" i="4"/>
  <c r="P30" i="4"/>
  <c r="O30" i="4"/>
  <c r="N30" i="4"/>
  <c r="M30" i="4"/>
  <c r="Q27" i="4"/>
  <c r="Q26" i="4"/>
  <c r="P27" i="4"/>
  <c r="P26" i="4"/>
  <c r="O27" i="4"/>
  <c r="O26" i="4"/>
  <c r="N27" i="4"/>
  <c r="N26" i="4"/>
  <c r="P21" i="4"/>
  <c r="P20" i="4"/>
  <c r="O20" i="4"/>
  <c r="O21" i="4"/>
  <c r="N21" i="4"/>
  <c r="N20" i="4"/>
  <c r="M21" i="4"/>
  <c r="M20" i="4"/>
  <c r="Q17" i="4"/>
  <c r="Q16" i="4"/>
  <c r="P17" i="4"/>
  <c r="P16" i="4"/>
  <c r="O17" i="4"/>
  <c r="O16" i="4"/>
  <c r="N17" i="4"/>
  <c r="N16" i="4"/>
  <c r="H10" i="4"/>
  <c r="P4" i="4"/>
  <c r="P6" i="4"/>
  <c r="P10" i="4"/>
  <c r="P3" i="4"/>
  <c r="P5" i="4"/>
  <c r="P7" i="4"/>
  <c r="P8" i="4"/>
  <c r="P2" i="4"/>
  <c r="H3" i="4"/>
  <c r="H4" i="4"/>
  <c r="H5" i="4"/>
  <c r="H9" i="4"/>
  <c r="H6" i="4"/>
  <c r="H7" i="4"/>
  <c r="H2" i="4"/>
  <c r="E15" i="4"/>
  <c r="E17" i="4"/>
  <c r="E20" i="4"/>
  <c r="E14" i="4"/>
  <c r="E16" i="4"/>
  <c r="E18" i="4"/>
  <c r="E19" i="4"/>
  <c r="E13" i="4"/>
  <c r="A14" i="4"/>
  <c r="A15" i="4"/>
  <c r="A16" i="4"/>
  <c r="A19" i="4"/>
  <c r="A20" i="4"/>
  <c r="A17" i="4"/>
  <c r="A18" i="4"/>
  <c r="A13" i="4"/>
  <c r="A14" i="1"/>
  <c r="P10" i="2"/>
  <c r="Q10" i="2"/>
  <c r="Q9" i="2"/>
  <c r="P9" i="2"/>
  <c r="P12" i="2"/>
  <c r="P11" i="2"/>
  <c r="Q11" i="2"/>
  <c r="Q12" i="2"/>
  <c r="R12" i="2"/>
  <c r="R11" i="2"/>
  <c r="S11" i="2"/>
  <c r="R9" i="2"/>
  <c r="R10" i="2"/>
  <c r="S10" i="2"/>
  <c r="S9" i="2"/>
  <c r="S12" i="2"/>
  <c r="H6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I8" i="1"/>
  <c r="H8" i="1"/>
  <c r="H7" i="1"/>
  <c r="I7" i="1"/>
  <c r="J8" i="1"/>
  <c r="J7" i="1"/>
  <c r="K7" i="1"/>
  <c r="K8" i="1"/>
  <c r="L4" i="1"/>
  <c r="K4" i="1"/>
  <c r="I4" i="1"/>
  <c r="J4" i="1"/>
  <c r="L3" i="1"/>
  <c r="K3" i="1"/>
  <c r="J3" i="1"/>
  <c r="H2" i="2"/>
  <c r="H3" i="2"/>
  <c r="H4" i="2"/>
  <c r="H5" i="2"/>
  <c r="H7" i="2"/>
  <c r="H8" i="2"/>
  <c r="H9" i="2"/>
  <c r="H11" i="2"/>
  <c r="H12" i="2"/>
  <c r="H13" i="2"/>
  <c r="H14" i="2"/>
  <c r="H15" i="2"/>
  <c r="H16" i="2"/>
  <c r="H17" i="2"/>
  <c r="I1" i="2"/>
  <c r="A23" i="2"/>
  <c r="A25" i="2"/>
  <c r="A27" i="2"/>
  <c r="A29" i="2"/>
  <c r="A31" i="2"/>
  <c r="A33" i="2"/>
  <c r="A35" i="2"/>
  <c r="A17" i="1"/>
  <c r="A24" i="2"/>
  <c r="A26" i="2"/>
  <c r="A28" i="2"/>
  <c r="A30" i="2"/>
  <c r="A32" i="2"/>
  <c r="A34" i="2"/>
  <c r="A22" i="2"/>
  <c r="B21" i="2"/>
  <c r="A19" i="1"/>
  <c r="A21" i="1"/>
  <c r="A15" i="1"/>
  <c r="A16" i="1"/>
  <c r="A18" i="1"/>
  <c r="A20" i="1"/>
  <c r="B13" i="1"/>
</calcChain>
</file>

<file path=xl/sharedStrings.xml><?xml version="1.0" encoding="utf-8"?>
<sst xmlns="http://schemas.openxmlformats.org/spreadsheetml/2006/main" count="142" uniqueCount="40">
  <si>
    <t>x1</t>
  </si>
  <si>
    <t>x2</t>
  </si>
  <si>
    <t>x3</t>
  </si>
  <si>
    <t>СДНФ</t>
  </si>
  <si>
    <t>СКНФ</t>
  </si>
  <si>
    <t>Y</t>
  </si>
  <si>
    <t>Z</t>
  </si>
  <si>
    <t>x4</t>
  </si>
  <si>
    <t>КАРНО</t>
  </si>
  <si>
    <t>"00"</t>
  </si>
  <si>
    <t>"01"</t>
  </si>
  <si>
    <t>"11"</t>
  </si>
  <si>
    <t>"10"</t>
  </si>
  <si>
    <t>x1x2</t>
  </si>
  <si>
    <t>x3x4</t>
  </si>
  <si>
    <t>"0"</t>
  </si>
  <si>
    <t>"1"</t>
  </si>
  <si>
    <t>x2x3</t>
  </si>
  <si>
    <t>ВЕЙЧА</t>
  </si>
  <si>
    <t>B</t>
  </si>
  <si>
    <t>¬x2</t>
  </si>
  <si>
    <t>¬x1</t>
  </si>
  <si>
    <t>¬x3</t>
  </si>
  <si>
    <t>¬x4</t>
  </si>
  <si>
    <t>ДНФ</t>
  </si>
  <si>
    <t>КНФ</t>
  </si>
  <si>
    <t>A</t>
  </si>
  <si>
    <t>C</t>
  </si>
  <si>
    <t>x2+x1x4+x3</t>
  </si>
  <si>
    <t>(x1+x2+x3)(x2+x3+x4)</t>
  </si>
  <si>
    <t>СКНФ 1</t>
  </si>
  <si>
    <t>СКНФ 2</t>
  </si>
  <si>
    <t>СДНФ 1</t>
  </si>
  <si>
    <t>СДНФ 2</t>
  </si>
  <si>
    <t>¬x1¬x2+x1x2x3</t>
  </si>
  <si>
    <t>(x1+¬x2)(¬x1+x2)(¬x2+x3)</t>
  </si>
  <si>
    <t>¬x1¬x2+¬x2¬x3+x1x2x3</t>
  </si>
  <si>
    <t>(x1+¬x2)(¬x1+¬x2+¬x3)(¬x2+x3)</t>
  </si>
  <si>
    <t>¬x1x2¬x3¬x4+x1¬x2x3¬x4</t>
  </si>
  <si>
    <t>x2x3(¬x1+x3)(x2+¬x4)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</si>
</sst>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1" fillId="4" borderId="1" xfId="15" applyBorder="1"/>
    <xf numFmtId="0" fontId="1" fillId="5" borderId="1" xfId="16" applyBorder="1"/>
    <xf numFmtId="0" fontId="5" fillId="2" borderId="1" xfId="13" applyBorder="1" applyAlignment="1">
      <alignment horizontal="center"/>
    </xf>
    <xf numFmtId="0" fontId="1" fillId="3" borderId="1" xfId="14" applyBorder="1"/>
    <xf numFmtId="0" fontId="1" fillId="3" borderId="5" xfId="14" applyBorder="1"/>
    <xf numFmtId="0" fontId="1" fillId="3" borderId="12" xfId="14" applyBorder="1" applyAlignment="1">
      <alignment horizontal="center"/>
    </xf>
    <xf numFmtId="0" fontId="1" fillId="3" borderId="1" xfId="14" applyBorder="1" applyAlignment="1">
      <alignment horizontal="center"/>
    </xf>
    <xf numFmtId="0" fontId="5" fillId="2" borderId="1" xfId="13" applyBorder="1"/>
    <xf numFmtId="0" fontId="5" fillId="2" borderId="6" xfId="13" applyBorder="1" applyAlignment="1"/>
    <xf numFmtId="0" fontId="5" fillId="2" borderId="11" xfId="13" applyBorder="1" applyAlignment="1"/>
    <xf numFmtId="0" fontId="5" fillId="2" borderId="7" xfId="13" applyBorder="1" applyAlignment="1"/>
    <xf numFmtId="0" fontId="1" fillId="3" borderId="1" xfId="14" applyBorder="1" applyAlignment="1">
      <alignment horizontal="center" vertical="center"/>
    </xf>
    <xf numFmtId="0" fontId="1" fillId="3" borderId="1" xfId="14" applyBorder="1" applyAlignment="1">
      <alignment horizontal="center"/>
    </xf>
    <xf numFmtId="0" fontId="1" fillId="3" borderId="6" xfId="14" applyBorder="1" applyAlignment="1"/>
    <xf numFmtId="0" fontId="1" fillId="3" borderId="11" xfId="14" applyBorder="1" applyAlignment="1"/>
    <xf numFmtId="0" fontId="1" fillId="3" borderId="7" xfId="14" applyBorder="1" applyAlignment="1"/>
    <xf numFmtId="0" fontId="5" fillId="2" borderId="1" xfId="13" applyBorder="1" applyAlignment="1"/>
    <xf numFmtId="0" fontId="1" fillId="3" borderId="5" xfId="14" quotePrefix="1" applyBorder="1"/>
    <xf numFmtId="0" fontId="1" fillId="3" borderId="1" xfId="14" quotePrefix="1" applyBorder="1"/>
    <xf numFmtId="0" fontId="1" fillId="3" borderId="8" xfId="14" applyBorder="1" applyAlignment="1">
      <alignment horizontal="center" vertical="center"/>
    </xf>
    <xf numFmtId="0" fontId="1" fillId="3" borderId="9" xfId="14" applyBorder="1" applyAlignment="1">
      <alignment horizontal="center" vertical="center"/>
    </xf>
    <xf numFmtId="0" fontId="1" fillId="3" borderId="10" xfId="14" applyBorder="1" applyAlignment="1">
      <alignment horizontal="center" vertical="center"/>
    </xf>
    <xf numFmtId="0" fontId="1" fillId="3" borderId="4" xfId="14" applyBorder="1" applyAlignment="1">
      <alignment horizontal="center" vertical="center"/>
    </xf>
    <xf numFmtId="0" fontId="5" fillId="2" borderId="1" xfId="13" applyBorder="1" applyAlignment="1">
      <alignment horizontal="center"/>
    </xf>
    <xf numFmtId="0" fontId="1" fillId="3" borderId="1" xfId="14" applyBorder="1" applyAlignment="1">
      <alignment horizontal="center" vertical="center"/>
    </xf>
    <xf numFmtId="0" fontId="1" fillId="3" borderId="12" xfId="14" applyBorder="1" applyAlignment="1">
      <alignment horizontal="center" vertical="center"/>
    </xf>
    <xf numFmtId="0" fontId="1" fillId="3" borderId="5" xfId="14" applyBorder="1" applyAlignment="1">
      <alignment horizontal="center" vertical="center"/>
    </xf>
    <xf numFmtId="0" fontId="1" fillId="3" borderId="6" xfId="14" applyBorder="1" applyAlignment="1">
      <alignment horizontal="center" vertical="center"/>
    </xf>
    <xf numFmtId="0" fontId="1" fillId="3" borderId="7" xfId="14" applyBorder="1" applyAlignment="1">
      <alignment horizontal="center" vertical="center"/>
    </xf>
    <xf numFmtId="0" fontId="1" fillId="3" borderId="1" xfId="14" applyBorder="1" applyAlignment="1"/>
    <xf numFmtId="0" fontId="1" fillId="3" borderId="1" xfId="14" quotePrefix="1" applyBorder="1" applyAlignment="1">
      <alignment horizontal="center"/>
    </xf>
    <xf numFmtId="0" fontId="5" fillId="2" borderId="4" xfId="13" applyBorder="1"/>
    <xf numFmtId="0" fontId="5" fillId="2" borderId="1" xfId="13" applyBorder="1" applyAlignment="1">
      <alignment horizontal="left"/>
    </xf>
    <xf numFmtId="0" fontId="5" fillId="2" borderId="1" xfId="13" applyBorder="1" applyAlignment="1">
      <alignment horizontal="center" vertical="center" wrapText="1"/>
    </xf>
    <xf numFmtId="0" fontId="5" fillId="2" borderId="1" xfId="13" applyBorder="1" applyAlignment="1">
      <alignment vertical="center" wrapText="1"/>
    </xf>
    <xf numFmtId="0" fontId="5" fillId="2" borderId="6" xfId="13" applyBorder="1"/>
    <xf numFmtId="0" fontId="5" fillId="2" borderId="13" xfId="13" applyBorder="1"/>
    <xf numFmtId="0" fontId="1" fillId="3" borderId="7" xfId="14" applyBorder="1" applyAlignment="1">
      <alignment horizontal="center" vertical="center"/>
    </xf>
    <xf numFmtId="0" fontId="1" fillId="3" borderId="4" xfId="14" applyBorder="1" applyAlignment="1">
      <alignment horizontal="center" vertical="center"/>
    </xf>
    <xf numFmtId="0" fontId="1" fillId="3" borderId="14" xfId="14" applyBorder="1" applyAlignment="1">
      <alignment horizontal="center" vertical="center"/>
    </xf>
    <xf numFmtId="0" fontId="1" fillId="3" borderId="5" xfId="14" applyBorder="1" applyAlignment="1">
      <alignment horizontal="center" vertical="center"/>
    </xf>
    <xf numFmtId="0" fontId="1" fillId="3" borderId="13" xfId="14" applyBorder="1" applyAlignment="1">
      <alignment horizontal="center" vertical="center"/>
    </xf>
    <xf numFmtId="0" fontId="1" fillId="3" borderId="15" xfId="14" applyBorder="1" applyAlignment="1">
      <alignment horizontal="center" vertical="center"/>
    </xf>
    <xf numFmtId="0" fontId="1" fillId="3" borderId="4" xfId="14" applyBorder="1"/>
    <xf numFmtId="0" fontId="1" fillId="3" borderId="7" xfId="14" applyBorder="1"/>
    <xf numFmtId="0" fontId="1" fillId="3" borderId="6" xfId="14" applyBorder="1"/>
    <xf numFmtId="0" fontId="1" fillId="3" borderId="13" xfId="14" applyBorder="1"/>
    <xf numFmtId="0" fontId="1" fillId="3" borderId="7" xfId="14" applyBorder="1"/>
    <xf numFmtId="0" fontId="1" fillId="3" borderId="6" xfId="14" applyBorder="1"/>
  </cellXfs>
  <cellStyles count="17">
    <cellStyle name="20% - Акцент3" xfId="14" builtinId="38"/>
    <cellStyle name="40% - Акцент3" xfId="15" builtinId="39"/>
    <cellStyle name="60% - Акцент3" xfId="16" builtinId="40"/>
    <cellStyle name="Акцент3" xfId="13" builtinId="37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91" workbookViewId="0">
      <selection activeCell="S19" sqref="S19"/>
    </sheetView>
  </sheetViews>
  <sheetFormatPr baseColWidth="10" defaultColWidth="8.83203125" defaultRowHeight="15" x14ac:dyDescent="0.2"/>
  <cols>
    <col min="1" max="1" width="12.5" customWidth="1"/>
    <col min="7" max="7" width="11.6640625" customWidth="1"/>
    <col min="8" max="8" width="11.83203125" customWidth="1"/>
  </cols>
  <sheetData>
    <row r="1" spans="1:17" ht="16" x14ac:dyDescent="0.2">
      <c r="A1" s="17"/>
      <c r="B1" s="17" t="s">
        <v>0</v>
      </c>
      <c r="C1" s="17" t="s">
        <v>1</v>
      </c>
      <c r="D1" s="17" t="s">
        <v>2</v>
      </c>
      <c r="E1" s="17" t="s">
        <v>5</v>
      </c>
      <c r="F1" s="6"/>
      <c r="G1" s="33" t="s">
        <v>8</v>
      </c>
      <c r="H1" s="34"/>
      <c r="I1" s="17" t="s">
        <v>17</v>
      </c>
      <c r="J1" s="17"/>
      <c r="K1" s="17"/>
      <c r="L1" s="17"/>
      <c r="N1" s="27" t="s">
        <v>25</v>
      </c>
      <c r="O1" s="29"/>
    </row>
    <row r="2" spans="1:17" ht="16" x14ac:dyDescent="0.2">
      <c r="A2" s="17">
        <v>0</v>
      </c>
      <c r="B2" s="1" t="b">
        <v>0</v>
      </c>
      <c r="C2" s="1" t="b">
        <v>0</v>
      </c>
      <c r="D2" s="1" t="b">
        <v>0</v>
      </c>
      <c r="E2" s="21" t="b">
        <f>OR(AND(B2,C2,D2),AND(B2,C2))</f>
        <v>0</v>
      </c>
      <c r="G2" s="35"/>
      <c r="H2" s="36"/>
      <c r="I2" s="17" t="s">
        <v>9</v>
      </c>
      <c r="J2" s="17" t="s">
        <v>10</v>
      </c>
      <c r="K2" s="17" t="s">
        <v>11</v>
      </c>
      <c r="L2" s="17" t="s">
        <v>12</v>
      </c>
      <c r="N2" s="22" t="s">
        <v>13</v>
      </c>
      <c r="O2" s="24"/>
    </row>
    <row r="3" spans="1:17" ht="16" x14ac:dyDescent="0.2">
      <c r="A3" s="17">
        <v>1</v>
      </c>
      <c r="B3" s="1" t="b">
        <v>0</v>
      </c>
      <c r="C3" s="1" t="b">
        <v>0</v>
      </c>
      <c r="D3" s="1" t="b">
        <v>1</v>
      </c>
      <c r="E3" s="21" t="b">
        <f t="shared" ref="E3:E9" si="0">OR(AND(B3,C3,D3),AND(B3,C3))</f>
        <v>0</v>
      </c>
      <c r="G3" s="17" t="s">
        <v>0</v>
      </c>
      <c r="H3" s="17" t="s">
        <v>15</v>
      </c>
      <c r="I3" s="21">
        <f>IF(E2,1,0)</f>
        <v>0</v>
      </c>
      <c r="J3" s="21">
        <f>IF(E3,1,0)</f>
        <v>0</v>
      </c>
      <c r="K3" s="21">
        <f>IF(E5,1,0)</f>
        <v>0</v>
      </c>
      <c r="L3" s="21">
        <f>IF(E4,1,0)</f>
        <v>0</v>
      </c>
    </row>
    <row r="4" spans="1:17" ht="16" x14ac:dyDescent="0.2">
      <c r="A4" s="17">
        <v>2</v>
      </c>
      <c r="B4" s="1" t="b">
        <v>0</v>
      </c>
      <c r="C4" s="1" t="b">
        <v>1</v>
      </c>
      <c r="D4" s="1" t="b">
        <v>0</v>
      </c>
      <c r="E4" s="21" t="b">
        <f t="shared" si="0"/>
        <v>0</v>
      </c>
      <c r="G4" s="17"/>
      <c r="H4" s="17" t="s">
        <v>16</v>
      </c>
      <c r="I4" s="21">
        <f>IF(E6,1,0)</f>
        <v>0</v>
      </c>
      <c r="J4" s="21">
        <f>IF(E7,1,0)</f>
        <v>0</v>
      </c>
      <c r="K4" s="21">
        <f>IF(E9,1,0)</f>
        <v>1</v>
      </c>
      <c r="L4" s="21">
        <f>IF(E8,1,0)</f>
        <v>1</v>
      </c>
    </row>
    <row r="5" spans="1:17" ht="16" x14ac:dyDescent="0.2">
      <c r="A5" s="17">
        <v>3</v>
      </c>
      <c r="B5" s="1" t="b">
        <v>0</v>
      </c>
      <c r="C5" s="1" t="b">
        <v>1</v>
      </c>
      <c r="D5" s="1" t="b">
        <v>1</v>
      </c>
      <c r="E5" s="21" t="b">
        <f t="shared" si="0"/>
        <v>0</v>
      </c>
      <c r="K5" s="2"/>
      <c r="L5" s="2"/>
    </row>
    <row r="6" spans="1:17" ht="16" x14ac:dyDescent="0.2">
      <c r="A6" s="17">
        <v>4</v>
      </c>
      <c r="B6" s="1" t="b">
        <v>1</v>
      </c>
      <c r="C6" s="1" t="b">
        <v>0</v>
      </c>
      <c r="D6" s="1" t="b">
        <v>0</v>
      </c>
      <c r="E6" s="21" t="b">
        <f t="shared" si="0"/>
        <v>0</v>
      </c>
      <c r="G6" s="17" t="s">
        <v>18</v>
      </c>
      <c r="H6" s="26" t="s">
        <v>0</v>
      </c>
      <c r="I6" s="26"/>
      <c r="J6" s="26" t="s">
        <v>21</v>
      </c>
      <c r="K6" s="26"/>
      <c r="N6" s="27" t="s">
        <v>24</v>
      </c>
      <c r="O6" s="29"/>
    </row>
    <row r="7" spans="1:17" ht="16" x14ac:dyDescent="0.2">
      <c r="A7" s="17">
        <v>5</v>
      </c>
      <c r="B7" s="1" t="b">
        <v>1</v>
      </c>
      <c r="C7" s="1" t="b">
        <v>0</v>
      </c>
      <c r="D7" s="1" t="b">
        <v>1</v>
      </c>
      <c r="E7" s="21" t="b">
        <f t="shared" si="0"/>
        <v>0</v>
      </c>
      <c r="G7" s="17" t="s">
        <v>1</v>
      </c>
      <c r="H7" s="21">
        <f>IF(E8,1,0)</f>
        <v>1</v>
      </c>
      <c r="I7" s="21">
        <f>IF(E9,1,0)</f>
        <v>1</v>
      </c>
      <c r="J7" s="21">
        <f>IF(E5,1,0)</f>
        <v>0</v>
      </c>
      <c r="K7" s="21">
        <f>IF(E4,1,0)</f>
        <v>0</v>
      </c>
      <c r="N7" s="22" t="s">
        <v>13</v>
      </c>
      <c r="O7" s="24"/>
    </row>
    <row r="8" spans="1:17" ht="16" x14ac:dyDescent="0.2">
      <c r="A8" s="17">
        <v>6</v>
      </c>
      <c r="B8" s="1" t="b">
        <v>1</v>
      </c>
      <c r="C8" s="1" t="b">
        <v>1</v>
      </c>
      <c r="D8" s="1" t="b">
        <v>0</v>
      </c>
      <c r="E8" s="21" t="b">
        <f t="shared" si="0"/>
        <v>1</v>
      </c>
      <c r="G8" s="17" t="s">
        <v>20</v>
      </c>
      <c r="H8" s="21">
        <f>IF(E6,1,0)</f>
        <v>0</v>
      </c>
      <c r="I8" s="21">
        <f>IF(E7,1,0)</f>
        <v>0</v>
      </c>
      <c r="J8" s="21">
        <f>IF(E3,1,0)</f>
        <v>0</v>
      </c>
      <c r="K8" s="21">
        <f>IF(E2,1,0)</f>
        <v>0</v>
      </c>
    </row>
    <row r="9" spans="1:17" ht="16" x14ac:dyDescent="0.2">
      <c r="A9" s="17">
        <v>7</v>
      </c>
      <c r="B9" s="1" t="b">
        <v>1</v>
      </c>
      <c r="C9" s="1" t="b">
        <v>1</v>
      </c>
      <c r="D9" s="1" t="b">
        <v>1</v>
      </c>
      <c r="E9" s="21" t="b">
        <f t="shared" si="0"/>
        <v>1</v>
      </c>
      <c r="G9" s="17"/>
      <c r="H9" s="17" t="s">
        <v>22</v>
      </c>
      <c r="I9" s="26" t="s">
        <v>2</v>
      </c>
      <c r="J9" s="26"/>
      <c r="K9" s="17" t="s">
        <v>22</v>
      </c>
    </row>
    <row r="11" spans="1:17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3" spans="1:17" ht="16" x14ac:dyDescent="0.2">
      <c r="A13" s="17" t="s">
        <v>3</v>
      </c>
      <c r="B13" s="16" t="str">
        <f>A14&amp;A15&amp;A16&amp;A17&amp;A18&amp;A19&amp;A20&amp;A21</f>
        <v>х1х2¬x3+х1х2х3</v>
      </c>
      <c r="C13" s="16"/>
      <c r="D13" s="16"/>
      <c r="E13" s="16"/>
      <c r="F13" s="16"/>
      <c r="G13" s="17" t="s">
        <v>4</v>
      </c>
      <c r="H13" s="16" t="str">
        <f>G14&amp;G15&amp;G16&amp;G17&amp;G18&amp;G19&amp;G20&amp;G21</f>
        <v>(x1+x2+x3)+(x1+x2+¬x3)+(x1+¬x2+x3)+(x1+¬x2+¬x3)+(¬x1+x2+x3)+(¬x1+x2+¬x3)</v>
      </c>
      <c r="I13" s="30"/>
      <c r="J13" s="30"/>
      <c r="K13" s="30"/>
      <c r="L13" s="30"/>
      <c r="M13" s="30"/>
      <c r="N13" s="30"/>
      <c r="O13" s="30"/>
      <c r="P13" s="7"/>
      <c r="Q13" s="7"/>
    </row>
    <row r="14" spans="1:17" ht="16" x14ac:dyDescent="0.2">
      <c r="A14" s="18" t="str">
        <f t="shared" ref="A14:A20" si="1">IF(E2,(IF(B2,"х1","¬x1")&amp;IF(C2,"х2","¬x2")&amp;IF(D2,"х3","¬x3"))&amp;"+","")</f>
        <v/>
      </c>
      <c r="G14" s="31" t="str">
        <f>IF(NOT(E2),"("&amp;(IF(B2,"¬x1","x1")&amp;"+"&amp;IF(C2,"¬x2","x2")&amp;"+"&amp;IF(D2,"¬x3","x3"))&amp;")"&amp;"+","")</f>
        <v>(x1+x2+x3)+</v>
      </c>
    </row>
    <row r="15" spans="1:17" ht="16" x14ac:dyDescent="0.2">
      <c r="A15" s="17" t="str">
        <f t="shared" si="1"/>
        <v/>
      </c>
      <c r="G15" s="32" t="str">
        <f>IF(NOT(E3),"("&amp;(IF(B3,"¬x1","x1")&amp;"+"&amp;IF(C3,"¬x2","x2")&amp;"+"&amp;IF(D3,"¬x3","x3"))&amp;")"&amp;"+","")</f>
        <v>(x1+x2+¬x3)+</v>
      </c>
    </row>
    <row r="16" spans="1:17" ht="16" x14ac:dyDescent="0.2">
      <c r="A16" s="17" t="str">
        <f t="shared" si="1"/>
        <v/>
      </c>
      <c r="G16" s="32" t="str">
        <f>IF(NOT(E4),"("&amp;(IF(B4,"¬x1","x1")&amp;"+"&amp;IF(C4,"¬x2","x2")&amp;"+"&amp;IF(D4,"¬x3","x3"))&amp;")"&amp;"+","")</f>
        <v>(x1+¬x2+x3)+</v>
      </c>
    </row>
    <row r="17" spans="1:7" ht="16" x14ac:dyDescent="0.2">
      <c r="A17" s="17" t="str">
        <f t="shared" si="1"/>
        <v/>
      </c>
      <c r="G17" s="32" t="str">
        <f>IF(NOT(E5),"("&amp;(IF(B5,"¬x1","x1")&amp;"+"&amp;IF(C5,"¬x2","x2")&amp;"+"&amp;IF(D5,"¬x3","x3"))&amp;")"&amp;"+","")</f>
        <v>(x1+¬x2+¬x3)+</v>
      </c>
    </row>
    <row r="18" spans="1:7" ht="16" x14ac:dyDescent="0.2">
      <c r="A18" s="17" t="str">
        <f t="shared" si="1"/>
        <v/>
      </c>
      <c r="G18" s="32" t="str">
        <f>IF(NOT(E6),"("&amp;(IF(B6,"¬x1","x1")&amp;"+"&amp;IF(C6,"¬x2","x2")&amp;"+"&amp;IF(D6,"¬x3","x3"))&amp;")"&amp;"+","")</f>
        <v>(¬x1+x2+x3)+</v>
      </c>
    </row>
    <row r="19" spans="1:7" ht="16" x14ac:dyDescent="0.2">
      <c r="A19" s="17" t="str">
        <f t="shared" si="1"/>
        <v/>
      </c>
      <c r="G19" s="32" t="str">
        <f>IF(NOT(E7),"("&amp;(IF(B7,"¬x1","x1")&amp;"+"&amp;IF(C7,"¬x2","x2")&amp;"+"&amp;IF(D7,"¬x3","x3"))&amp;")"&amp;"","")</f>
        <v>(¬x1+x2+¬x3)</v>
      </c>
    </row>
    <row r="20" spans="1:7" ht="16" x14ac:dyDescent="0.2">
      <c r="A20" s="17" t="str">
        <f t="shared" si="1"/>
        <v>х1х2¬x3+</v>
      </c>
      <c r="G20" s="32" t="str">
        <f>IF(NOT(E8),"("&amp;(IF(B8,"¬x1","x1")&amp;"+"&amp;IF(C8,"¬x2","x2")&amp;"+"&amp;IF(D8,"¬x3","x3"))&amp;")"&amp;"+","")</f>
        <v/>
      </c>
    </row>
    <row r="21" spans="1:7" ht="16" x14ac:dyDescent="0.2">
      <c r="A21" s="17" t="str">
        <f>IF(E9,(IF(B9,"х1","¬x1")&amp;IF(C9,"х2","¬x2")&amp;IF(D9,"х3","¬x3")),"")</f>
        <v>х1х2х3</v>
      </c>
      <c r="G21" s="32" t="str">
        <f>IF(NOT(E9),"("&amp;(IF(B9,"¬x1","x1")&amp;"+"&amp;IF(C9,"¬x2","x2")&amp;"+"&amp;IF(D9,"¬x3","x3"))&amp;")"&amp;"+","")</f>
        <v/>
      </c>
    </row>
  </sheetData>
  <mergeCells count="10">
    <mergeCell ref="B13:F13"/>
    <mergeCell ref="H6:I6"/>
    <mergeCell ref="J6:K6"/>
    <mergeCell ref="I9:J9"/>
    <mergeCell ref="G1:H2"/>
    <mergeCell ref="H13:O13"/>
    <mergeCell ref="N2:O2"/>
    <mergeCell ref="N1:O1"/>
    <mergeCell ref="N6:O6"/>
    <mergeCell ref="N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84" workbookViewId="0">
      <selection activeCell="K29" sqref="K29"/>
    </sheetView>
  </sheetViews>
  <sheetFormatPr baseColWidth="10" defaultColWidth="8.83203125" defaultRowHeight="15" x14ac:dyDescent="0.2"/>
  <cols>
    <col min="1" max="1" width="11.83203125" customWidth="1"/>
    <col min="8" max="8" width="14.1640625" customWidth="1"/>
  </cols>
  <sheetData>
    <row r="1" spans="1:23" ht="16" x14ac:dyDescent="0.2">
      <c r="A1" s="17"/>
      <c r="B1" s="17" t="s">
        <v>0</v>
      </c>
      <c r="C1" s="17" t="s">
        <v>1</v>
      </c>
      <c r="D1" s="17" t="s">
        <v>2</v>
      </c>
      <c r="E1" s="17" t="s">
        <v>7</v>
      </c>
      <c r="F1" s="17" t="s">
        <v>6</v>
      </c>
      <c r="H1" s="17" t="s">
        <v>4</v>
      </c>
      <c r="I1" s="16" t="str">
        <f>H2&amp;H3&amp;H4&amp;H5&amp;H6&amp;H7&amp;H8&amp;H9&amp;H10&amp;H11&amp;H12&amp;H13&amp;H14&amp;H15&amp;H16&amp;H17</f>
        <v>(x1+x2+x3+x4)+(x1+x2+x3+¬x4)+(¬x1+x2+x3+x4)</v>
      </c>
      <c r="J1" s="16"/>
      <c r="K1" s="16"/>
      <c r="L1" s="16"/>
      <c r="M1" s="16"/>
      <c r="O1" s="25" t="s">
        <v>8</v>
      </c>
      <c r="P1" s="25"/>
      <c r="Q1" s="17" t="s">
        <v>14</v>
      </c>
      <c r="R1" s="17"/>
      <c r="S1" s="17"/>
      <c r="T1" s="17"/>
      <c r="V1" s="27" t="s">
        <v>25</v>
      </c>
      <c r="W1" s="29"/>
    </row>
    <row r="2" spans="1:23" ht="16" x14ac:dyDescent="0.2">
      <c r="A2" s="17">
        <v>0</v>
      </c>
      <c r="B2" s="1" t="b">
        <v>0</v>
      </c>
      <c r="C2" s="1" t="b">
        <v>0</v>
      </c>
      <c r="D2" s="1" t="b">
        <v>0</v>
      </c>
      <c r="E2" s="1" t="b">
        <v>0</v>
      </c>
      <c r="F2" s="21" t="b">
        <f>OR(C2,AND(B2,E2),D2)</f>
        <v>0</v>
      </c>
      <c r="H2" s="17" t="str">
        <f>IF(NOT(F2),"("&amp;(IF(B2,"¬x1","x1")&amp;"+"&amp;IF(C2,"¬x2","x2")&amp;"+"&amp;IF(D2,"¬x3","x3")&amp;"+"&amp;IF(E2,"¬x4","x4"))&amp;")"&amp;"+","")</f>
        <v>(x1+x2+x3+x4)+</v>
      </c>
      <c r="O2" s="25"/>
      <c r="P2" s="25"/>
      <c r="Q2" s="17" t="s">
        <v>9</v>
      </c>
      <c r="R2" s="17" t="s">
        <v>10</v>
      </c>
      <c r="S2" s="17" t="s">
        <v>11</v>
      </c>
      <c r="T2" s="17" t="s">
        <v>12</v>
      </c>
      <c r="V2" s="22" t="s">
        <v>29</v>
      </c>
      <c r="W2" s="24"/>
    </row>
    <row r="3" spans="1:23" ht="16" x14ac:dyDescent="0.2">
      <c r="A3" s="17">
        <v>1</v>
      </c>
      <c r="B3" s="1" t="b">
        <v>0</v>
      </c>
      <c r="C3" s="1" t="b">
        <v>0</v>
      </c>
      <c r="D3" s="1" t="b">
        <v>0</v>
      </c>
      <c r="E3" s="1" t="b">
        <v>1</v>
      </c>
      <c r="F3" s="21" t="b">
        <f t="shared" ref="F3:F17" si="0">OR(C3,AND(B3,E3),D3)</f>
        <v>0</v>
      </c>
      <c r="H3" s="17" t="str">
        <f t="shared" ref="H3:H17" si="1">IF(NOT(F3),"("&amp;(IF(B3,"¬x1","x1")&amp;"+"&amp;IF(C3,"¬x2","x2")&amp;"+"&amp;IF(D3,"¬x3","x3")&amp;"+"&amp;IF(E3,"¬x4","x4"))&amp;")"&amp;"+","")</f>
        <v>(x1+x2+x3+¬x4)+</v>
      </c>
      <c r="O3" s="17" t="s">
        <v>13</v>
      </c>
      <c r="P3" s="17" t="s">
        <v>9</v>
      </c>
      <c r="Q3" s="37">
        <f>IF(F2,1,0)</f>
        <v>0</v>
      </c>
      <c r="R3" s="37">
        <f>IF(F3,1,0)</f>
        <v>0</v>
      </c>
      <c r="S3" s="37">
        <f>IF(F5,1,0)</f>
        <v>1</v>
      </c>
      <c r="T3" s="37">
        <f>IF(F4,1,0)</f>
        <v>1</v>
      </c>
    </row>
    <row r="4" spans="1:23" ht="16" x14ac:dyDescent="0.2">
      <c r="A4" s="17">
        <v>2</v>
      </c>
      <c r="B4" s="1" t="b">
        <v>0</v>
      </c>
      <c r="C4" s="1" t="b">
        <v>0</v>
      </c>
      <c r="D4" s="1" t="b">
        <v>1</v>
      </c>
      <c r="E4" s="1" t="b">
        <v>0</v>
      </c>
      <c r="F4" s="21" t="b">
        <f t="shared" si="0"/>
        <v>1</v>
      </c>
      <c r="H4" s="17" t="str">
        <f t="shared" si="1"/>
        <v/>
      </c>
      <c r="O4" s="17"/>
      <c r="P4" s="17" t="s">
        <v>10</v>
      </c>
      <c r="Q4" s="37">
        <f>IF(F6,1,0)</f>
        <v>1</v>
      </c>
      <c r="R4" s="37">
        <f>IF(F7,1,0)</f>
        <v>1</v>
      </c>
      <c r="S4" s="37">
        <f>IF(F7,1,0)</f>
        <v>1</v>
      </c>
      <c r="T4" s="37">
        <f>IF(F8,1,0)</f>
        <v>1</v>
      </c>
    </row>
    <row r="5" spans="1:23" ht="16" x14ac:dyDescent="0.2">
      <c r="A5" s="17">
        <v>3</v>
      </c>
      <c r="B5" s="1" t="b">
        <v>0</v>
      </c>
      <c r="C5" s="1" t="b">
        <v>0</v>
      </c>
      <c r="D5" s="1" t="b">
        <v>1</v>
      </c>
      <c r="E5" s="1" t="b">
        <v>1</v>
      </c>
      <c r="F5" s="21" t="b">
        <f t="shared" si="0"/>
        <v>1</v>
      </c>
      <c r="H5" s="17" t="str">
        <f t="shared" si="1"/>
        <v/>
      </c>
      <c r="O5" s="17"/>
      <c r="P5" s="17" t="s">
        <v>11</v>
      </c>
      <c r="Q5" s="37">
        <f>IF(F14,1,0)</f>
        <v>1</v>
      </c>
      <c r="R5" s="37">
        <f>IF(F15,1,0)</f>
        <v>1</v>
      </c>
      <c r="S5" s="37">
        <f>IF(F17,1,0)</f>
        <v>1</v>
      </c>
      <c r="T5" s="37">
        <f>IF(F16,1,0)</f>
        <v>1</v>
      </c>
    </row>
    <row r="6" spans="1:23" ht="16" x14ac:dyDescent="0.2">
      <c r="A6" s="17">
        <v>4</v>
      </c>
      <c r="B6" s="1" t="b">
        <v>0</v>
      </c>
      <c r="C6" s="1" t="b">
        <v>1</v>
      </c>
      <c r="D6" s="1" t="b">
        <v>0</v>
      </c>
      <c r="E6" s="1" t="b">
        <v>0</v>
      </c>
      <c r="F6" s="21" t="b">
        <f t="shared" si="0"/>
        <v>1</v>
      </c>
      <c r="H6" s="17" t="str">
        <f>IF(NOT(F6),"("&amp;(IF(B6,"¬x1","x1")&amp;"+"&amp;IF(C6,"¬x2","x2")&amp;"+"&amp;IF(D6,"¬x3","x3")&amp;"+"&amp;IF(E6,"¬x4","x4"))&amp;")"&amp;"+","")</f>
        <v/>
      </c>
      <c r="O6" s="17"/>
      <c r="P6" s="17" t="s">
        <v>12</v>
      </c>
      <c r="Q6" s="37">
        <f>IF(F10,1,0)</f>
        <v>0</v>
      </c>
      <c r="R6" s="37">
        <f>IF(F11,1,0)</f>
        <v>1</v>
      </c>
      <c r="S6" s="37">
        <f>IF(F13,1,0)</f>
        <v>1</v>
      </c>
      <c r="T6" s="37">
        <f>IF(F12,1,0)</f>
        <v>1</v>
      </c>
    </row>
    <row r="7" spans="1:23" ht="16" x14ac:dyDescent="0.2">
      <c r="A7" s="17">
        <v>5</v>
      </c>
      <c r="B7" s="1" t="b">
        <v>0</v>
      </c>
      <c r="C7" s="1" t="b">
        <v>1</v>
      </c>
      <c r="D7" s="1" t="b">
        <v>0</v>
      </c>
      <c r="E7" s="1" t="b">
        <v>1</v>
      </c>
      <c r="F7" s="21" t="b">
        <f t="shared" si="0"/>
        <v>1</v>
      </c>
      <c r="H7" s="17" t="str">
        <f t="shared" si="1"/>
        <v/>
      </c>
    </row>
    <row r="8" spans="1:23" ht="16" x14ac:dyDescent="0.2">
      <c r="A8" s="17">
        <v>6</v>
      </c>
      <c r="B8" s="1" t="b">
        <v>0</v>
      </c>
      <c r="C8" s="1" t="b">
        <v>1</v>
      </c>
      <c r="D8" s="1" t="b">
        <v>1</v>
      </c>
      <c r="E8" s="1" t="b">
        <v>0</v>
      </c>
      <c r="F8" s="21" t="b">
        <f t="shared" si="0"/>
        <v>1</v>
      </c>
      <c r="H8" s="17" t="str">
        <f t="shared" si="1"/>
        <v/>
      </c>
      <c r="O8" s="38" t="s">
        <v>18</v>
      </c>
      <c r="P8" s="41" t="s">
        <v>0</v>
      </c>
      <c r="Q8" s="42"/>
      <c r="R8" s="41" t="s">
        <v>21</v>
      </c>
      <c r="S8" s="42"/>
      <c r="T8" s="38"/>
      <c r="V8" s="43" t="s">
        <v>24</v>
      </c>
      <c r="W8" s="43"/>
    </row>
    <row r="9" spans="1:23" ht="16" x14ac:dyDescent="0.2">
      <c r="A9" s="17">
        <v>7</v>
      </c>
      <c r="B9" s="1" t="b">
        <v>0</v>
      </c>
      <c r="C9" s="1" t="b">
        <v>1</v>
      </c>
      <c r="D9" s="1" t="b">
        <v>1</v>
      </c>
      <c r="E9" s="1" t="b">
        <v>1</v>
      </c>
      <c r="F9" s="21" t="b">
        <f t="shared" si="0"/>
        <v>1</v>
      </c>
      <c r="H9" s="17" t="str">
        <f t="shared" si="1"/>
        <v/>
      </c>
      <c r="O9" s="25" t="s">
        <v>1</v>
      </c>
      <c r="P9" s="37">
        <f>IF(F14,1,0)</f>
        <v>1</v>
      </c>
      <c r="Q9" s="37">
        <f>IF(F16,1,0)</f>
        <v>1</v>
      </c>
      <c r="R9" s="37">
        <f>IF(F8,1,0)</f>
        <v>1</v>
      </c>
      <c r="S9" s="37">
        <f>IF(F6,1,0)</f>
        <v>1</v>
      </c>
      <c r="T9" s="38" t="s">
        <v>23</v>
      </c>
      <c r="V9" s="30" t="s">
        <v>28</v>
      </c>
      <c r="W9" s="30"/>
    </row>
    <row r="10" spans="1:23" ht="16" x14ac:dyDescent="0.2">
      <c r="A10" s="17">
        <v>8</v>
      </c>
      <c r="B10" s="1" t="b">
        <v>1</v>
      </c>
      <c r="C10" s="1" t="b">
        <v>0</v>
      </c>
      <c r="D10" s="1" t="b">
        <v>0</v>
      </c>
      <c r="E10" s="1" t="b">
        <v>0</v>
      </c>
      <c r="F10" s="21" t="b">
        <f t="shared" si="0"/>
        <v>0</v>
      </c>
      <c r="H10" s="17" t="str">
        <f>IF(NOT(F10),"("&amp;(IF(B10,"¬x1","x1")&amp;"+"&amp;IF(C10,"¬x2","x2")&amp;"+"&amp;IF(D10,"¬x3","x3")&amp;"+"&amp;IF(E10,"¬x4","x4"))&amp;")"&amp;"","")</f>
        <v>(¬x1+x2+x3+x4)</v>
      </c>
      <c r="O10" s="25"/>
      <c r="P10" s="37">
        <f>IF(F15,1,0)</f>
        <v>1</v>
      </c>
      <c r="Q10" s="37">
        <f>IF(F17,1,0)</f>
        <v>1</v>
      </c>
      <c r="R10" s="37">
        <f>IF(F9,1,0)</f>
        <v>1</v>
      </c>
      <c r="S10" s="37">
        <f>IF(F7,1,0)</f>
        <v>1</v>
      </c>
      <c r="T10" s="39" t="s">
        <v>7</v>
      </c>
    </row>
    <row r="11" spans="1:23" ht="16" x14ac:dyDescent="0.2">
      <c r="A11" s="17">
        <v>9</v>
      </c>
      <c r="B11" s="1" t="b">
        <v>1</v>
      </c>
      <c r="C11" s="1" t="b">
        <v>0</v>
      </c>
      <c r="D11" s="1" t="b">
        <v>0</v>
      </c>
      <c r="E11" s="1" t="b">
        <v>1</v>
      </c>
      <c r="F11" s="21" t="b">
        <f t="shared" si="0"/>
        <v>1</v>
      </c>
      <c r="H11" s="17" t="str">
        <f t="shared" si="1"/>
        <v/>
      </c>
      <c r="O11" s="25" t="s">
        <v>20</v>
      </c>
      <c r="P11" s="37">
        <f>IF(F11,1,0)</f>
        <v>1</v>
      </c>
      <c r="Q11" s="37">
        <f>IF(F13,1,0)</f>
        <v>1</v>
      </c>
      <c r="R11" s="37">
        <f>IF(F5,1,0)</f>
        <v>1</v>
      </c>
      <c r="S11" s="37">
        <f>IF(F3,1,0)</f>
        <v>0</v>
      </c>
      <c r="T11" s="40"/>
    </row>
    <row r="12" spans="1:23" ht="16" x14ac:dyDescent="0.2">
      <c r="A12" s="17">
        <v>10</v>
      </c>
      <c r="B12" s="1" t="b">
        <v>1</v>
      </c>
      <c r="C12" s="1" t="b">
        <v>0</v>
      </c>
      <c r="D12" s="1" t="b">
        <v>1</v>
      </c>
      <c r="E12" s="1" t="b">
        <v>0</v>
      </c>
      <c r="F12" s="21" t="b">
        <f t="shared" si="0"/>
        <v>1</v>
      </c>
      <c r="H12" s="17" t="str">
        <f t="shared" si="1"/>
        <v/>
      </c>
      <c r="O12" s="25"/>
      <c r="P12" s="37">
        <f>IF(F10,1,0)</f>
        <v>0</v>
      </c>
      <c r="Q12" s="37">
        <f>IF(F12,1,0)</f>
        <v>1</v>
      </c>
      <c r="R12" s="37">
        <f>IF(F4,1,0)</f>
        <v>1</v>
      </c>
      <c r="S12" s="37">
        <f>IF(F2,1,0)</f>
        <v>0</v>
      </c>
      <c r="T12" s="38" t="s">
        <v>23</v>
      </c>
    </row>
    <row r="13" spans="1:23" ht="16" x14ac:dyDescent="0.2">
      <c r="A13" s="17">
        <v>11</v>
      </c>
      <c r="B13" s="1" t="b">
        <v>1</v>
      </c>
      <c r="C13" s="1" t="b">
        <v>0</v>
      </c>
      <c r="D13" s="1" t="b">
        <v>1</v>
      </c>
      <c r="E13" s="1" t="b">
        <v>1</v>
      </c>
      <c r="F13" s="21" t="b">
        <f t="shared" si="0"/>
        <v>1</v>
      </c>
      <c r="H13" s="17" t="str">
        <f t="shared" si="1"/>
        <v/>
      </c>
      <c r="O13" s="38"/>
      <c r="P13" s="38" t="s">
        <v>22</v>
      </c>
      <c r="Q13" s="25" t="s">
        <v>2</v>
      </c>
      <c r="R13" s="25"/>
      <c r="S13" s="38" t="s">
        <v>22</v>
      </c>
      <c r="T13" s="38"/>
    </row>
    <row r="14" spans="1:23" ht="16" x14ac:dyDescent="0.2">
      <c r="A14" s="17">
        <v>12</v>
      </c>
      <c r="B14" s="1" t="b">
        <v>1</v>
      </c>
      <c r="C14" s="1" t="b">
        <v>1</v>
      </c>
      <c r="D14" s="1" t="b">
        <v>0</v>
      </c>
      <c r="E14" s="1" t="b">
        <v>0</v>
      </c>
      <c r="F14" s="21" t="b">
        <f t="shared" si="0"/>
        <v>1</v>
      </c>
      <c r="H14" s="17" t="str">
        <f t="shared" si="1"/>
        <v/>
      </c>
    </row>
    <row r="15" spans="1:23" ht="16" x14ac:dyDescent="0.2">
      <c r="A15" s="17">
        <v>13</v>
      </c>
      <c r="B15" s="1" t="b">
        <v>1</v>
      </c>
      <c r="C15" s="1" t="b">
        <v>1</v>
      </c>
      <c r="D15" s="1" t="b">
        <v>0</v>
      </c>
      <c r="E15" s="1" t="b">
        <v>1</v>
      </c>
      <c r="F15" s="21" t="b">
        <f t="shared" si="0"/>
        <v>1</v>
      </c>
      <c r="H15" s="17" t="str">
        <f t="shared" si="1"/>
        <v/>
      </c>
    </row>
    <row r="16" spans="1:23" ht="16" x14ac:dyDescent="0.2">
      <c r="A16" s="17">
        <v>14</v>
      </c>
      <c r="B16" s="1" t="b">
        <v>1</v>
      </c>
      <c r="C16" s="1" t="b">
        <v>1</v>
      </c>
      <c r="D16" s="1" t="b">
        <v>1</v>
      </c>
      <c r="E16" s="1" t="b">
        <v>0</v>
      </c>
      <c r="F16" s="21" t="b">
        <f t="shared" si="0"/>
        <v>1</v>
      </c>
      <c r="H16" s="17" t="str">
        <f t="shared" si="1"/>
        <v/>
      </c>
    </row>
    <row r="17" spans="1:17" ht="16" x14ac:dyDescent="0.2">
      <c r="A17" s="17">
        <v>15</v>
      </c>
      <c r="B17" s="1" t="b">
        <v>1</v>
      </c>
      <c r="C17" s="1" t="b">
        <v>1</v>
      </c>
      <c r="D17" s="1" t="b">
        <v>1</v>
      </c>
      <c r="E17" s="1" t="b">
        <v>1</v>
      </c>
      <c r="F17" s="21" t="b">
        <f t="shared" si="0"/>
        <v>1</v>
      </c>
      <c r="H17" s="17" t="str">
        <f t="shared" si="1"/>
        <v/>
      </c>
    </row>
    <row r="19" spans="1:17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1:17" ht="16" x14ac:dyDescent="0.2">
      <c r="A21" s="17" t="s">
        <v>3</v>
      </c>
      <c r="B21" s="16" t="str">
        <f>A22&amp;A23&amp;A24&amp;A25&amp;A26&amp;A27&amp;A28&amp;A29&amp;A30&amp;A31&amp;A32&amp;A33&amp;A34&amp;A35&amp;A36&amp;A37</f>
        <v>¬x1¬x2x3¬x4+¬x1¬x2x3x4+¬x1x2¬x3¬x4+¬x1x2¬x3x4+¬x1x2x3¬x4+¬x1x2x3x4+x1¬x2¬x3x4+x1¬x2x3¬x4+x1¬x2x3x4+x1x2¬x3¬x4+x1x2¬x3x4+x1x2x3¬x4+x1x2x3x4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6" x14ac:dyDescent="0.2">
      <c r="A22" s="44" t="str">
        <f t="shared" ref="A22:A36" si="2">IF(F2,IF(B2,"x1","¬x1")&amp;IF(C2,"x2","¬x2")&amp;IF(D2,"x3","¬x3")&amp;IF(E2,"x4","¬x4")&amp;"+","")</f>
        <v/>
      </c>
    </row>
    <row r="23" spans="1:17" ht="16" x14ac:dyDescent="0.2">
      <c r="A23" s="44" t="str">
        <f t="shared" si="2"/>
        <v/>
      </c>
    </row>
    <row r="24" spans="1:17" ht="16" x14ac:dyDescent="0.2">
      <c r="A24" s="44" t="str">
        <f t="shared" si="2"/>
        <v>¬x1¬x2x3¬x4+</v>
      </c>
    </row>
    <row r="25" spans="1:17" ht="16" x14ac:dyDescent="0.2">
      <c r="A25" s="44" t="str">
        <f t="shared" si="2"/>
        <v>¬x1¬x2x3x4+</v>
      </c>
    </row>
    <row r="26" spans="1:17" ht="16" x14ac:dyDescent="0.2">
      <c r="A26" s="44" t="str">
        <f t="shared" si="2"/>
        <v>¬x1x2¬x3¬x4+</v>
      </c>
    </row>
    <row r="27" spans="1:17" ht="16" x14ac:dyDescent="0.2">
      <c r="A27" s="44" t="str">
        <f t="shared" si="2"/>
        <v>¬x1x2¬x3x4+</v>
      </c>
    </row>
    <row r="28" spans="1:17" ht="16" x14ac:dyDescent="0.2">
      <c r="A28" s="44" t="str">
        <f t="shared" si="2"/>
        <v>¬x1x2x3¬x4+</v>
      </c>
    </row>
    <row r="29" spans="1:17" ht="16" x14ac:dyDescent="0.2">
      <c r="A29" s="44" t="str">
        <f t="shared" si="2"/>
        <v>¬x1x2x3x4+</v>
      </c>
    </row>
    <row r="30" spans="1:17" ht="16" x14ac:dyDescent="0.2">
      <c r="A30" s="44" t="str">
        <f t="shared" si="2"/>
        <v/>
      </c>
    </row>
    <row r="31" spans="1:17" ht="16" x14ac:dyDescent="0.2">
      <c r="A31" s="44" t="str">
        <f t="shared" si="2"/>
        <v>x1¬x2¬x3x4+</v>
      </c>
    </row>
    <row r="32" spans="1:17" ht="16" x14ac:dyDescent="0.2">
      <c r="A32" s="44" t="str">
        <f t="shared" si="2"/>
        <v>x1¬x2x3¬x4+</v>
      </c>
    </row>
    <row r="33" spans="1:1" ht="16" x14ac:dyDescent="0.2">
      <c r="A33" s="44" t="str">
        <f t="shared" si="2"/>
        <v>x1¬x2x3x4+</v>
      </c>
    </row>
    <row r="34" spans="1:1" ht="16" x14ac:dyDescent="0.2">
      <c r="A34" s="44" t="str">
        <f t="shared" si="2"/>
        <v>x1x2¬x3¬x4+</v>
      </c>
    </row>
    <row r="35" spans="1:1" ht="16" x14ac:dyDescent="0.2">
      <c r="A35" s="44" t="str">
        <f t="shared" si="2"/>
        <v>x1x2¬x3x4+</v>
      </c>
    </row>
    <row r="36" spans="1:1" ht="16" x14ac:dyDescent="0.2">
      <c r="A36" s="44" t="str">
        <f t="shared" si="2"/>
        <v>x1x2x3¬x4+</v>
      </c>
    </row>
    <row r="37" spans="1:1" ht="16" x14ac:dyDescent="0.2">
      <c r="A37" s="44" t="str">
        <f>IF(F17,IF(B17,"x1","¬x1")&amp;IF(C17,"x2","¬x2")&amp;IF(D17,"x3","¬x3")&amp;IF(E17,"x4","¬x4"),"")</f>
        <v>x1x2x3x4</v>
      </c>
    </row>
  </sheetData>
  <mergeCells count="13">
    <mergeCell ref="T10:T11"/>
    <mergeCell ref="V1:W1"/>
    <mergeCell ref="V2:W2"/>
    <mergeCell ref="V8:W8"/>
    <mergeCell ref="V9:W9"/>
    <mergeCell ref="B21:Q21"/>
    <mergeCell ref="I1:M1"/>
    <mergeCell ref="O1:P2"/>
    <mergeCell ref="O9:O10"/>
    <mergeCell ref="O11:O12"/>
    <mergeCell ref="Q13:R13"/>
    <mergeCell ref="R8:S8"/>
    <mergeCell ref="P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125" zoomScaleNormal="75" workbookViewId="0">
      <selection activeCell="D11" sqref="D11"/>
    </sheetView>
  </sheetViews>
  <sheetFormatPr baseColWidth="10" defaultColWidth="8.83203125" defaultRowHeight="15" x14ac:dyDescent="0.2"/>
  <cols>
    <col min="1" max="1" width="9.83203125" bestFit="1" customWidth="1"/>
    <col min="5" max="5" width="9.83203125" customWidth="1"/>
    <col min="8" max="8" width="13.83203125" customWidth="1"/>
    <col min="16" max="16" width="11.83203125" customWidth="1"/>
  </cols>
  <sheetData>
    <row r="1" spans="1:21" ht="16" x14ac:dyDescent="0.2">
      <c r="A1" s="17"/>
      <c r="B1" s="17" t="s">
        <v>26</v>
      </c>
      <c r="C1" s="17" t="s">
        <v>19</v>
      </c>
      <c r="D1" s="17" t="s">
        <v>27</v>
      </c>
      <c r="E1" s="17">
        <v>1</v>
      </c>
      <c r="F1" s="17">
        <v>2</v>
      </c>
      <c r="G1" s="4"/>
      <c r="H1" s="20" t="s">
        <v>30</v>
      </c>
      <c r="I1" s="8"/>
      <c r="J1" s="8"/>
      <c r="K1" s="8"/>
      <c r="L1" s="8"/>
      <c r="M1" s="8"/>
      <c r="N1" s="8"/>
      <c r="O1" s="8"/>
      <c r="P1" s="19" t="s">
        <v>31</v>
      </c>
      <c r="Q1" s="8"/>
      <c r="R1" s="8"/>
      <c r="S1" s="8"/>
    </row>
    <row r="2" spans="1:21" ht="16" x14ac:dyDescent="0.2">
      <c r="A2" s="17">
        <v>0</v>
      </c>
      <c r="B2" s="1" t="b">
        <v>0</v>
      </c>
      <c r="C2" s="1" t="b">
        <v>0</v>
      </c>
      <c r="D2" s="1" t="b">
        <v>0</v>
      </c>
      <c r="E2" s="14" t="b">
        <v>1</v>
      </c>
      <c r="F2" s="15" t="b">
        <v>1</v>
      </c>
      <c r="G2" s="4"/>
      <c r="H2" s="16" t="str">
        <f>H3&amp;H4&amp;H5&amp;H6&amp;H7&amp;H8&amp;H9&amp;H10</f>
        <v>(x1+x2+¬x3)+(x1+¬x2+x3)+(x1+¬x2+¬x3)+(¬x1+x2+x3)+(¬x1+x2+¬x3)</v>
      </c>
      <c r="I2" s="16"/>
      <c r="J2" s="16"/>
      <c r="K2" s="16"/>
      <c r="L2" s="16"/>
      <c r="M2" s="16"/>
      <c r="N2" s="16"/>
      <c r="P2" s="16" t="str">
        <f>P3&amp;P4&amp;P5&amp;P6&amp;P7&amp;P8&amp;P9&amp;P10</f>
        <v>(x1+¬x2+x3)+(x1+¬x2+¬x3)+(¬x1+¬x2+x3)</v>
      </c>
      <c r="Q2" s="16"/>
      <c r="R2" s="16"/>
      <c r="S2" s="16"/>
    </row>
    <row r="3" spans="1:21" ht="16" x14ac:dyDescent="0.2">
      <c r="A3" s="17">
        <v>1</v>
      </c>
      <c r="B3" s="1" t="b">
        <v>0</v>
      </c>
      <c r="C3" s="1" t="b">
        <v>0</v>
      </c>
      <c r="D3" s="1" t="b">
        <v>1</v>
      </c>
      <c r="E3" s="14" t="b">
        <v>0</v>
      </c>
      <c r="F3" s="15" t="b">
        <v>1</v>
      </c>
      <c r="G3" s="4"/>
      <c r="H3" s="18" t="str">
        <f>IF(NOT(E2),"("&amp;(IF(B2,"¬x1","x1")&amp;"+"&amp;IF(C2,"¬x2","x2")&amp;"+"&amp;IF(D2,"¬x3","x3"))&amp;")"&amp;"+","")</f>
        <v/>
      </c>
      <c r="I3" s="2"/>
      <c r="J3" s="2"/>
      <c r="K3" s="2"/>
      <c r="L3" s="2"/>
      <c r="M3" s="2"/>
      <c r="N3" s="2"/>
      <c r="P3" s="18" t="str">
        <f>IF(NOT(F2),"("&amp;(IF(B2,"¬x1","x1")&amp;"+"&amp;IF(C2,"¬x2","x2")&amp;"+"&amp;IF(D2,"¬x3","x3"))&amp;")"&amp;"+","")</f>
        <v/>
      </c>
      <c r="Q3" s="2"/>
      <c r="R3" s="2"/>
      <c r="S3" s="2"/>
    </row>
    <row r="4" spans="1:21" ht="16" x14ac:dyDescent="0.2">
      <c r="A4" s="17">
        <v>2</v>
      </c>
      <c r="B4" s="1" t="b">
        <v>0</v>
      </c>
      <c r="C4" s="1" t="b">
        <v>1</v>
      </c>
      <c r="D4" s="1" t="b">
        <v>0</v>
      </c>
      <c r="E4" s="14" t="b">
        <v>0</v>
      </c>
      <c r="F4" s="15" t="b">
        <v>0</v>
      </c>
      <c r="G4" s="4"/>
      <c r="H4" s="17" t="str">
        <f>IF(NOT(E3),"("&amp;(IF(B3,"¬x1","x1")&amp;"+"&amp;IF(C3,"¬x2","x2")&amp;"+"&amp;IF(D3,"¬x3","x3"))&amp;")"&amp;"+","")</f>
        <v>(x1+x2+¬x3)+</v>
      </c>
      <c r="I4" s="2"/>
      <c r="J4" s="2"/>
      <c r="K4" s="2"/>
      <c r="L4" s="2"/>
      <c r="M4" s="2"/>
      <c r="N4" s="2"/>
      <c r="P4" s="17" t="str">
        <f t="shared" ref="P4:P10" si="0">IF(NOT(F3),"("&amp;(IF(B3,"¬x1","x1")&amp;"+"&amp;IF(C3,"¬x2","x2")&amp;"+"&amp;IF(D3,"¬x3","x3"))&amp;")"&amp;"+","")</f>
        <v/>
      </c>
      <c r="Q4" s="2"/>
      <c r="R4" s="2"/>
      <c r="S4" s="2"/>
    </row>
    <row r="5" spans="1:21" ht="16" x14ac:dyDescent="0.2">
      <c r="A5" s="17">
        <v>3</v>
      </c>
      <c r="B5" s="1" t="b">
        <v>0</v>
      </c>
      <c r="C5" s="1" t="b">
        <v>1</v>
      </c>
      <c r="D5" s="1" t="b">
        <v>1</v>
      </c>
      <c r="E5" s="14" t="b">
        <v>0</v>
      </c>
      <c r="F5" s="15" t="b">
        <v>0</v>
      </c>
      <c r="G5" s="4"/>
      <c r="H5" s="17" t="str">
        <f>IF(NOT(E4),"("&amp;(IF(B4,"¬x1","x1")&amp;"+"&amp;IF(C4,"¬x2","x2")&amp;"+"&amp;IF(D4,"¬x3","x3"))&amp;")"&amp;"+","")</f>
        <v>(x1+¬x2+x3)+</v>
      </c>
      <c r="I5" s="2"/>
      <c r="J5" s="2"/>
      <c r="K5" s="2"/>
      <c r="L5" s="2"/>
      <c r="M5" s="2"/>
      <c r="N5" s="2"/>
      <c r="P5" s="17" t="str">
        <f t="shared" si="0"/>
        <v>(x1+¬x2+x3)+</v>
      </c>
      <c r="Q5" s="2"/>
      <c r="R5" s="2"/>
      <c r="S5" s="2"/>
    </row>
    <row r="6" spans="1:21" ht="16" x14ac:dyDescent="0.2">
      <c r="A6" s="17">
        <v>4</v>
      </c>
      <c r="B6" s="1" t="b">
        <v>1</v>
      </c>
      <c r="C6" s="1" t="b">
        <v>0</v>
      </c>
      <c r="D6" s="1" t="b">
        <v>0</v>
      </c>
      <c r="E6" s="14" t="b">
        <v>0</v>
      </c>
      <c r="F6" s="15" t="b">
        <v>1</v>
      </c>
      <c r="G6" s="4"/>
      <c r="H6" s="17" t="str">
        <f>IF(NOT(E5),"("&amp;(IF(B5,"¬x1","x1")&amp;"+"&amp;IF(C5,"¬x2","x2")&amp;"+"&amp;IF(D5,"¬x3","x3"))&amp;")"&amp;"+","")</f>
        <v>(x1+¬x2+¬x3)+</v>
      </c>
      <c r="I6" s="2"/>
      <c r="J6" s="2"/>
      <c r="K6" s="2"/>
      <c r="L6" s="2"/>
      <c r="M6" s="2"/>
      <c r="N6" s="2"/>
      <c r="P6" s="17" t="str">
        <f t="shared" si="0"/>
        <v>(x1+¬x2+¬x3)+</v>
      </c>
      <c r="Q6" s="2"/>
      <c r="R6" s="2"/>
      <c r="S6" s="2"/>
    </row>
    <row r="7" spans="1:21" ht="16" x14ac:dyDescent="0.2">
      <c r="A7" s="17">
        <v>5</v>
      </c>
      <c r="B7" s="1" t="b">
        <v>1</v>
      </c>
      <c r="C7" s="1" t="b">
        <v>0</v>
      </c>
      <c r="D7" s="1" t="b">
        <v>1</v>
      </c>
      <c r="E7" s="14" t="b">
        <v>0</v>
      </c>
      <c r="F7" s="15" t="b">
        <v>1</v>
      </c>
      <c r="G7" s="4"/>
      <c r="H7" s="17" t="str">
        <f>IF(NOT(E6),"("&amp;(IF(B6,"¬x1","x1")&amp;"+"&amp;IF(C6,"¬x2","x2")&amp;"+"&amp;IF(D6,"¬x3","x3"))&amp;")"&amp;"+","")</f>
        <v>(¬x1+x2+x3)+</v>
      </c>
      <c r="I7" s="2"/>
      <c r="J7" s="2"/>
      <c r="K7" s="2"/>
      <c r="L7" s="2"/>
      <c r="M7" s="2"/>
      <c r="N7" s="2"/>
      <c r="P7" s="17" t="str">
        <f t="shared" si="0"/>
        <v/>
      </c>
      <c r="Q7" s="2"/>
      <c r="R7" s="2"/>
      <c r="S7" s="2"/>
    </row>
    <row r="8" spans="1:21" ht="16" x14ac:dyDescent="0.2">
      <c r="A8" s="17">
        <v>6</v>
      </c>
      <c r="B8" s="1" t="b">
        <v>1</v>
      </c>
      <c r="C8" s="1" t="b">
        <v>1</v>
      </c>
      <c r="D8" s="1" t="b">
        <v>0</v>
      </c>
      <c r="E8" s="14" t="b">
        <v>1</v>
      </c>
      <c r="F8" s="15" t="b">
        <v>0</v>
      </c>
      <c r="G8" s="4"/>
      <c r="H8" s="17" t="str">
        <f>IF(NOT(E7),"("&amp;(IF(B7,"¬x1","x1")&amp;"+"&amp;IF(C7,"¬x2","x2")&amp;"+"&amp;IF(D7,"¬x3","x3"))&amp;")"&amp;"","")</f>
        <v>(¬x1+x2+¬x3)</v>
      </c>
      <c r="I8" s="2"/>
      <c r="J8" s="2"/>
      <c r="K8" s="2"/>
      <c r="L8" s="2"/>
      <c r="M8" s="2"/>
      <c r="N8" s="2"/>
      <c r="P8" s="17" t="str">
        <f t="shared" si="0"/>
        <v/>
      </c>
      <c r="Q8" s="2"/>
      <c r="R8" s="2"/>
      <c r="S8" s="2"/>
    </row>
    <row r="9" spans="1:21" ht="16" x14ac:dyDescent="0.2">
      <c r="A9" s="17">
        <v>7</v>
      </c>
      <c r="B9" s="1" t="b">
        <v>1</v>
      </c>
      <c r="C9" s="1" t="b">
        <v>1</v>
      </c>
      <c r="D9" s="1" t="b">
        <v>1</v>
      </c>
      <c r="E9" s="14" t="b">
        <v>1</v>
      </c>
      <c r="F9" s="15" t="b">
        <v>1</v>
      </c>
      <c r="G9" s="4"/>
      <c r="H9" s="17" t="str">
        <f>IF(NOT(E8),"("&amp;(IF(B8,"¬x1","x1")&amp;"+"&amp;IF(C8,"¬x2","x2")&amp;"+"&amp;IF(D8,"¬x3","x3"))&amp;")"&amp;"+","")</f>
        <v/>
      </c>
      <c r="I9" s="2"/>
      <c r="J9" s="2"/>
      <c r="K9" s="2"/>
      <c r="L9" s="2"/>
      <c r="M9" s="2"/>
      <c r="N9" s="2"/>
      <c r="P9" s="17" t="str">
        <f>IF(NOT(F8),"("&amp;(IF(B8,"¬x1","x1")&amp;"+"&amp;IF(C8,"¬x2","x2")&amp;"+"&amp;IF(D8,"¬x3","x3"))&amp;")"&amp;"","")</f>
        <v>(¬x1+¬x2+x3)</v>
      </c>
      <c r="Q9" s="2"/>
      <c r="R9" s="2"/>
      <c r="S9" s="2"/>
    </row>
    <row r="10" spans="1:21" ht="16" x14ac:dyDescent="0.2">
      <c r="H10" s="17" t="str">
        <f>IF(NOT(E9),"("&amp;(IF(B9,"¬x1","x1")&amp;"+"&amp;IF(C9,"¬x2","x2")&amp;"+"&amp;IF(D9,"¬x3","x3"))&amp;")"&amp;"+","")</f>
        <v/>
      </c>
      <c r="I10" s="2"/>
      <c r="J10" s="2"/>
      <c r="K10" s="2"/>
      <c r="L10" s="2"/>
      <c r="M10" s="2"/>
      <c r="N10" s="2"/>
      <c r="P10" s="17" t="str">
        <f t="shared" si="0"/>
        <v/>
      </c>
      <c r="Q10" s="2"/>
      <c r="R10" s="2"/>
      <c r="S10" s="2"/>
    </row>
    <row r="12" spans="1:21" ht="16" x14ac:dyDescent="0.2">
      <c r="A12" s="19" t="s">
        <v>32</v>
      </c>
      <c r="B12" s="8"/>
      <c r="C12" s="8"/>
      <c r="D12" s="8"/>
      <c r="E12" s="19" t="s">
        <v>33</v>
      </c>
      <c r="F12" s="8"/>
      <c r="G12" s="8"/>
      <c r="H12" s="8"/>
      <c r="I12" s="8"/>
    </row>
    <row r="13" spans="1:21" ht="16" x14ac:dyDescent="0.2">
      <c r="A13" s="16" t="str">
        <f>A14&amp;A15&amp;A16&amp;A17&amp;A18&amp;A19&amp;A20&amp;A21</f>
        <v>¬x1¬x2¬x3+х1х2¬x3+х1х2х3</v>
      </c>
      <c r="B13" s="16"/>
      <c r="C13" s="16"/>
      <c r="E13" s="16" t="str">
        <f>E14&amp;E15&amp;E16&amp;E17&amp;E18&amp;E19&amp;E20&amp;E21</f>
        <v>¬x1¬x2¬x3+¬x1¬x2х3+х1¬x2¬x3+х1¬x2х3+х1х2х3</v>
      </c>
      <c r="F13" s="16"/>
      <c r="G13" s="16"/>
      <c r="H13" s="16"/>
      <c r="I13" s="16"/>
      <c r="J13" s="4"/>
      <c r="K13" s="4"/>
      <c r="L13" s="4"/>
    </row>
    <row r="14" spans="1:21" ht="16" x14ac:dyDescent="0.2">
      <c r="A14" s="18" t="str">
        <f>IF(E2,(IF(B2,"х1","¬x1")&amp;IF(C2,"х2","¬x2")&amp;IF(D2,"х3","¬x3"))&amp;"+","")</f>
        <v>¬x1¬x2¬x3+</v>
      </c>
      <c r="E14" s="18" t="str">
        <f>IF(F2,(IF(B2,"х1","¬x1")&amp;IF(C2,"х2","¬x2")&amp;IF(D2,"х3","¬x3"))&amp;"+","")</f>
        <v>¬x1¬x2¬x3+</v>
      </c>
      <c r="L14" s="25" t="s">
        <v>8</v>
      </c>
      <c r="M14" s="25"/>
      <c r="N14" s="17" t="s">
        <v>17</v>
      </c>
      <c r="O14" s="17"/>
      <c r="P14" s="17"/>
      <c r="Q14" s="17"/>
      <c r="S14" s="27" t="s">
        <v>25</v>
      </c>
      <c r="T14" s="28"/>
      <c r="U14" s="29"/>
    </row>
    <row r="15" spans="1:21" ht="16" x14ac:dyDescent="0.2">
      <c r="A15" s="17" t="str">
        <f t="shared" ref="A15:A20" si="1">IF(E3,(IF(B3,"х1","¬x1")&amp;IF(C3,"х2","¬x2")&amp;IF(D3,"х3","¬x3"))&amp;"+","")</f>
        <v/>
      </c>
      <c r="E15" s="17" t="str">
        <f t="shared" ref="E15:E20" si="2">IF(F3,(IF(B3,"х1","¬x1")&amp;IF(C3,"х2","¬x2")&amp;IF(D3,"х3","¬x3"))&amp;"+","")</f>
        <v>¬x1¬x2х3+</v>
      </c>
      <c r="L15" s="25"/>
      <c r="M15" s="25"/>
      <c r="N15" s="17" t="s">
        <v>9</v>
      </c>
      <c r="O15" s="17" t="s">
        <v>10</v>
      </c>
      <c r="P15" s="17" t="s">
        <v>11</v>
      </c>
      <c r="Q15" s="17" t="s">
        <v>12</v>
      </c>
      <c r="S15" s="21" t="s">
        <v>35</v>
      </c>
      <c r="T15" s="21"/>
      <c r="U15" s="21"/>
    </row>
    <row r="16" spans="1:21" ht="16" x14ac:dyDescent="0.2">
      <c r="A16" s="17" t="str">
        <f t="shared" si="1"/>
        <v/>
      </c>
      <c r="E16" s="17" t="str">
        <f t="shared" si="2"/>
        <v/>
      </c>
      <c r="L16" s="17" t="s">
        <v>0</v>
      </c>
      <c r="M16" s="17" t="s">
        <v>15</v>
      </c>
      <c r="N16" s="15">
        <f>IF(E$2,1,0)</f>
        <v>1</v>
      </c>
      <c r="O16" s="15">
        <f>IF(E$3,1,0)</f>
        <v>0</v>
      </c>
      <c r="P16" s="15">
        <f>IF(E$5,1,0)</f>
        <v>0</v>
      </c>
      <c r="Q16" s="15">
        <f>IF(E$4,1,0)</f>
        <v>0</v>
      </c>
    </row>
    <row r="17" spans="1:21" ht="16" x14ac:dyDescent="0.2">
      <c r="A17" s="17" t="str">
        <f t="shared" si="1"/>
        <v/>
      </c>
      <c r="E17" s="17" t="str">
        <f t="shared" si="2"/>
        <v/>
      </c>
      <c r="L17" s="17"/>
      <c r="M17" s="17" t="s">
        <v>16</v>
      </c>
      <c r="N17" s="15">
        <f>IF(E$6,1,0)</f>
        <v>0</v>
      </c>
      <c r="O17" s="15">
        <f>IF(E$7,1,0)</f>
        <v>0</v>
      </c>
      <c r="P17" s="15">
        <f>IF(E$9,1,0)</f>
        <v>1</v>
      </c>
      <c r="Q17" s="15">
        <f>IF(E$8,1,0)</f>
        <v>1</v>
      </c>
    </row>
    <row r="18" spans="1:21" ht="16" x14ac:dyDescent="0.2">
      <c r="A18" s="17" t="str">
        <f t="shared" si="1"/>
        <v/>
      </c>
      <c r="E18" s="17" t="str">
        <f t="shared" si="2"/>
        <v>х1¬x2¬x3+</v>
      </c>
    </row>
    <row r="19" spans="1:21" ht="16" x14ac:dyDescent="0.2">
      <c r="A19" s="17" t="str">
        <f t="shared" si="1"/>
        <v/>
      </c>
      <c r="E19" s="17" t="str">
        <f t="shared" si="2"/>
        <v>х1¬x2х3+</v>
      </c>
      <c r="L19" s="17" t="s">
        <v>18</v>
      </c>
      <c r="M19" s="26" t="s">
        <v>0</v>
      </c>
      <c r="N19" s="26"/>
      <c r="O19" s="26" t="s">
        <v>21</v>
      </c>
      <c r="P19" s="26"/>
      <c r="S19" s="27" t="s">
        <v>24</v>
      </c>
      <c r="T19" s="28"/>
      <c r="U19" s="29"/>
    </row>
    <row r="20" spans="1:21" ht="16" x14ac:dyDescent="0.2">
      <c r="A20" s="17" t="str">
        <f t="shared" si="1"/>
        <v>х1х2¬x3+</v>
      </c>
      <c r="E20" s="17" t="str">
        <f t="shared" si="2"/>
        <v/>
      </c>
      <c r="L20" s="17" t="s">
        <v>1</v>
      </c>
      <c r="M20" s="15">
        <f>IF(E$8,1,0)</f>
        <v>1</v>
      </c>
      <c r="N20" s="15">
        <f>IF(E$9,1,0)</f>
        <v>1</v>
      </c>
      <c r="O20" s="15">
        <f>IF(E$5,1,0)</f>
        <v>0</v>
      </c>
      <c r="P20" s="15">
        <f>IF(E$4,1,0)</f>
        <v>0</v>
      </c>
      <c r="S20" s="22" t="s">
        <v>34</v>
      </c>
      <c r="T20" s="23"/>
      <c r="U20" s="24"/>
    </row>
    <row r="21" spans="1:21" ht="16" x14ac:dyDescent="0.2">
      <c r="A21" s="17" t="str">
        <f>IF(E9,(IF(B9,"х1","¬x1")&amp;IF(C9,"х2","¬x2")&amp;IF(D9,"х3","¬x3"))&amp;"","")</f>
        <v>х1х2х3</v>
      </c>
      <c r="E21" s="17" t="str">
        <f>IF(F9,(IF(B9,"х1","¬x1")&amp;IF(C9,"х2","¬x2")&amp;IF(D9,"х3","¬x3"))&amp;"","")</f>
        <v>х1х2х3</v>
      </c>
      <c r="L21" s="17" t="s">
        <v>20</v>
      </c>
      <c r="M21" s="15">
        <f>IF(E$6,1,0)</f>
        <v>0</v>
      </c>
      <c r="N21" s="15">
        <f>IF(E$7,1,0)</f>
        <v>0</v>
      </c>
      <c r="O21" s="15">
        <f>IF(E$3,1,0)</f>
        <v>0</v>
      </c>
      <c r="P21" s="15">
        <f>IF(E$2,1,0)</f>
        <v>1</v>
      </c>
    </row>
    <row r="22" spans="1:21" ht="16" x14ac:dyDescent="0.2">
      <c r="L22" s="17"/>
      <c r="M22" s="17" t="s">
        <v>22</v>
      </c>
      <c r="N22" s="26" t="s">
        <v>2</v>
      </c>
      <c r="O22" s="26"/>
      <c r="P22" s="17" t="s">
        <v>22</v>
      </c>
    </row>
    <row r="24" spans="1:21" ht="16" x14ac:dyDescent="0.2">
      <c r="L24" s="25" t="s">
        <v>8</v>
      </c>
      <c r="M24" s="25"/>
      <c r="N24" s="17" t="s">
        <v>17</v>
      </c>
      <c r="O24" s="17"/>
      <c r="P24" s="17"/>
      <c r="Q24" s="17"/>
      <c r="S24" s="27" t="s">
        <v>25</v>
      </c>
      <c r="T24" s="28"/>
      <c r="U24" s="29"/>
    </row>
    <row r="25" spans="1:21" ht="16" x14ac:dyDescent="0.2">
      <c r="L25" s="25"/>
      <c r="M25" s="25"/>
      <c r="N25" s="17" t="s">
        <v>9</v>
      </c>
      <c r="O25" s="17" t="s">
        <v>10</v>
      </c>
      <c r="P25" s="17" t="s">
        <v>11</v>
      </c>
      <c r="Q25" s="17" t="s">
        <v>12</v>
      </c>
      <c r="S25" s="21" t="s">
        <v>37</v>
      </c>
      <c r="T25" s="21"/>
      <c r="U25" s="21"/>
    </row>
    <row r="26" spans="1:21" ht="16" x14ac:dyDescent="0.2">
      <c r="L26" s="17" t="s">
        <v>0</v>
      </c>
      <c r="M26" s="17" t="s">
        <v>15</v>
      </c>
      <c r="N26" s="15">
        <f>IF(F$2,1,0)</f>
        <v>1</v>
      </c>
      <c r="O26" s="15">
        <f>IF(F$3,1,0)</f>
        <v>1</v>
      </c>
      <c r="P26" s="15">
        <f>IF(F$5,1,0)</f>
        <v>0</v>
      </c>
      <c r="Q26" s="15">
        <f>IF(F$4,1,0)</f>
        <v>0</v>
      </c>
    </row>
    <row r="27" spans="1:21" ht="16" x14ac:dyDescent="0.2">
      <c r="L27" s="17"/>
      <c r="M27" s="17" t="s">
        <v>16</v>
      </c>
      <c r="N27" s="15">
        <f>IF(F$6,1,0)</f>
        <v>1</v>
      </c>
      <c r="O27" s="15">
        <f>IF(F$7,1,0)</f>
        <v>1</v>
      </c>
      <c r="P27" s="15">
        <f>IF(F$9,1,0)</f>
        <v>1</v>
      </c>
      <c r="Q27" s="15">
        <f>IF(F$8,1,0)</f>
        <v>0</v>
      </c>
    </row>
    <row r="29" spans="1:21" ht="16" x14ac:dyDescent="0.2">
      <c r="L29" s="17" t="s">
        <v>18</v>
      </c>
      <c r="M29" s="26" t="s">
        <v>0</v>
      </c>
      <c r="N29" s="26"/>
      <c r="O29" s="26" t="s">
        <v>21</v>
      </c>
      <c r="P29" s="26"/>
      <c r="S29" s="27" t="s">
        <v>24</v>
      </c>
      <c r="T29" s="28"/>
      <c r="U29" s="29"/>
    </row>
    <row r="30" spans="1:21" ht="16" x14ac:dyDescent="0.2">
      <c r="L30" s="17" t="s">
        <v>1</v>
      </c>
      <c r="M30" s="15">
        <f>IF(F$8,1,0)</f>
        <v>0</v>
      </c>
      <c r="N30" s="15">
        <f>IF(F$9,1,0)</f>
        <v>1</v>
      </c>
      <c r="O30" s="15">
        <f>IF(F$5,1,0)</f>
        <v>0</v>
      </c>
      <c r="P30" s="15">
        <f>IF(F$4,1,0)</f>
        <v>0</v>
      </c>
      <c r="S30" s="21" t="s">
        <v>36</v>
      </c>
      <c r="T30" s="21"/>
      <c r="U30" s="21"/>
    </row>
    <row r="31" spans="1:21" ht="16" x14ac:dyDescent="0.2">
      <c r="L31" s="17" t="s">
        <v>20</v>
      </c>
      <c r="M31" s="15">
        <f>IF(F$6,1,0)</f>
        <v>1</v>
      </c>
      <c r="N31" s="15">
        <f>IF(F$7,1,0)</f>
        <v>1</v>
      </c>
      <c r="O31" s="15">
        <f>IF(F$3,1,0)</f>
        <v>1</v>
      </c>
      <c r="P31" s="15">
        <f>IF(F$2,1,0)</f>
        <v>1</v>
      </c>
    </row>
    <row r="32" spans="1:21" ht="16" x14ac:dyDescent="0.2">
      <c r="L32" s="17"/>
      <c r="M32" s="17" t="s">
        <v>22</v>
      </c>
      <c r="N32" s="26" t="s">
        <v>2</v>
      </c>
      <c r="O32" s="26"/>
      <c r="P32" s="17" t="s">
        <v>22</v>
      </c>
    </row>
  </sheetData>
  <mergeCells count="17">
    <mergeCell ref="S20:U20"/>
    <mergeCell ref="E13:I13"/>
    <mergeCell ref="A13:C13"/>
    <mergeCell ref="H2:N2"/>
    <mergeCell ref="P2:S2"/>
    <mergeCell ref="N32:O32"/>
    <mergeCell ref="L14:M15"/>
    <mergeCell ref="M19:N19"/>
    <mergeCell ref="O19:P19"/>
    <mergeCell ref="N22:O22"/>
    <mergeCell ref="L24:M25"/>
    <mergeCell ref="M29:N29"/>
    <mergeCell ref="O29:P29"/>
    <mergeCell ref="S29:U29"/>
    <mergeCell ref="S14:U14"/>
    <mergeCell ref="S19:U19"/>
    <mergeCell ref="S24:U2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zoomScale="82" workbookViewId="0">
      <selection activeCell="W16" sqref="W16"/>
    </sheetView>
  </sheetViews>
  <sheetFormatPr baseColWidth="10" defaultRowHeight="15" x14ac:dyDescent="0.2"/>
  <cols>
    <col min="1" max="1" width="11.83203125" customWidth="1"/>
    <col min="8" max="8" width="16.5" customWidth="1"/>
    <col min="22" max="22" width="14" customWidth="1"/>
    <col min="23" max="23" width="16.5" customWidth="1"/>
  </cols>
  <sheetData>
    <row r="1" spans="1:23" ht="16" x14ac:dyDescent="0.2">
      <c r="A1" s="17"/>
      <c r="B1" s="58" t="s">
        <v>0</v>
      </c>
      <c r="C1" s="58" t="s">
        <v>1</v>
      </c>
      <c r="D1" s="58" t="s">
        <v>2</v>
      </c>
      <c r="E1" s="58" t="s">
        <v>7</v>
      </c>
      <c r="F1" s="58" t="s">
        <v>6</v>
      </c>
      <c r="G1" s="9"/>
      <c r="H1" s="17" t="s">
        <v>4</v>
      </c>
      <c r="I1" s="47" t="str">
        <f>H2&amp;H3&amp;H4&amp;H5&amp;H6&amp;H7&amp;H8&amp;H9&amp;H10&amp;H11&amp;H12&amp;H13&amp;H14&amp;H15&amp;H16&amp;H17</f>
        <v>(x1+x2+x3+x4)(x1+x2+x3+¬x4)(x1+x2+¬x3+x4)(x1+x2+¬x3+¬x4)(x1+¬x2+x3+¬x4)(x1+¬x2+¬x3+x4)(¬x1+x2+x3+x4)(¬x1+x2+x3+¬x4)(¬x1+x2+¬x3+¬x4)(¬x1+¬x2+x3+x4)(¬x1+¬x2+x3+¬x4)(¬x1+¬x2+¬x3+x4)(¬x1+¬x2+¬x3+¬x4)</v>
      </c>
      <c r="J1" s="48"/>
      <c r="K1" s="48"/>
      <c r="L1" s="48"/>
      <c r="M1" s="48"/>
      <c r="N1" s="9"/>
      <c r="O1" s="33" t="s">
        <v>8</v>
      </c>
      <c r="P1" s="34"/>
      <c r="Q1" s="58" t="s">
        <v>14</v>
      </c>
      <c r="R1" s="58"/>
      <c r="S1" s="58"/>
      <c r="T1" s="58"/>
      <c r="U1" s="9"/>
      <c r="V1" s="59" t="s">
        <v>25</v>
      </c>
      <c r="W1" s="60"/>
    </row>
    <row r="2" spans="1:23" ht="16" x14ac:dyDescent="0.2">
      <c r="A2" s="18">
        <v>0</v>
      </c>
      <c r="B2" s="10" t="b">
        <v>0</v>
      </c>
      <c r="C2" s="10" t="b">
        <v>0</v>
      </c>
      <c r="D2" s="10" t="b">
        <v>0</v>
      </c>
      <c r="E2" s="10" t="b">
        <v>0</v>
      </c>
      <c r="F2" s="45" t="b">
        <v>0</v>
      </c>
      <c r="G2" s="9"/>
      <c r="H2" s="17" t="str">
        <f>IF(NOT(F2),"("&amp;(IF(B2,"¬x1","x1")&amp;"+"&amp;IF(C2,"¬x2","x2")&amp;"+"&amp;IF(D2,"¬x3","x3")&amp;"+"&amp;IF(E2,"¬x4","x4"))&amp;")"&amp;"","")</f>
        <v>(x1+x2+x3+x4)</v>
      </c>
      <c r="I2" s="48"/>
      <c r="J2" s="48"/>
      <c r="K2" s="48"/>
      <c r="L2" s="48"/>
      <c r="M2" s="48"/>
      <c r="N2" s="9"/>
      <c r="O2" s="35"/>
      <c r="P2" s="36"/>
      <c r="Q2" s="57" t="s">
        <v>9</v>
      </c>
      <c r="R2" s="57" t="s">
        <v>10</v>
      </c>
      <c r="S2" s="57" t="s">
        <v>11</v>
      </c>
      <c r="T2" s="57" t="s">
        <v>12</v>
      </c>
      <c r="U2" s="9"/>
      <c r="V2" s="49" t="s">
        <v>39</v>
      </c>
      <c r="W2" s="50"/>
    </row>
    <row r="3" spans="1:23" ht="16" x14ac:dyDescent="0.2">
      <c r="A3" s="18">
        <v>1</v>
      </c>
      <c r="B3" s="10" t="b">
        <v>0</v>
      </c>
      <c r="C3" s="10" t="b">
        <v>0</v>
      </c>
      <c r="D3" s="10" t="b">
        <v>0</v>
      </c>
      <c r="E3" s="10" t="b">
        <v>1</v>
      </c>
      <c r="F3" s="45" t="b">
        <v>0</v>
      </c>
      <c r="G3" s="9"/>
      <c r="H3" s="17" t="str">
        <f>IF(NOT(F3),"("&amp;(IF(B3,"¬x1","x1")&amp;"+"&amp;IF(C3,"¬x2","x2")&amp;"+"&amp;IF(D3,"¬x3","x3")&amp;"+"&amp;IF(E3,"¬x4","x4"))&amp;")"&amp;"","")</f>
        <v>(x1+x2+x3+¬x4)</v>
      </c>
      <c r="I3" s="48"/>
      <c r="J3" s="48"/>
      <c r="K3" s="48"/>
      <c r="L3" s="48"/>
      <c r="M3" s="48"/>
      <c r="N3" s="9"/>
      <c r="O3" s="18" t="s">
        <v>13</v>
      </c>
      <c r="P3" s="57" t="s">
        <v>9</v>
      </c>
      <c r="Q3" s="37">
        <f>IF(F2,1,0)</f>
        <v>0</v>
      </c>
      <c r="R3" s="37">
        <f>IF(F3,1,0)</f>
        <v>0</v>
      </c>
      <c r="S3" s="37">
        <f>IF(F5,1,0)</f>
        <v>0</v>
      </c>
      <c r="T3" s="37">
        <f>IF(F4,1,0)</f>
        <v>0</v>
      </c>
      <c r="U3" s="9"/>
      <c r="V3" s="9"/>
      <c r="W3" s="9"/>
    </row>
    <row r="4" spans="1:23" ht="16" x14ac:dyDescent="0.2">
      <c r="A4" s="18">
        <v>2</v>
      </c>
      <c r="B4" s="10" t="b">
        <v>0</v>
      </c>
      <c r="C4" s="10" t="b">
        <v>0</v>
      </c>
      <c r="D4" s="10" t="b">
        <v>1</v>
      </c>
      <c r="E4" s="10" t="b">
        <v>0</v>
      </c>
      <c r="F4" s="45" t="b">
        <v>0</v>
      </c>
      <c r="G4" s="9"/>
      <c r="H4" s="17" t="str">
        <f>IF(NOT(F4),"("&amp;(IF(B4,"¬x1","x1")&amp;"+"&amp;IF(C4,"¬x2","x2")&amp;"+"&amp;IF(D4,"¬x3","x3")&amp;"+"&amp;IF(E4,"¬x4","x4"))&amp;")"&amp;"","")</f>
        <v>(x1+x2+¬x3+x4)</v>
      </c>
      <c r="I4" s="48"/>
      <c r="J4" s="48"/>
      <c r="K4" s="48"/>
      <c r="L4" s="48"/>
      <c r="M4" s="48"/>
      <c r="N4" s="9"/>
      <c r="O4" s="18"/>
      <c r="P4" s="57" t="s">
        <v>10</v>
      </c>
      <c r="Q4" s="37">
        <f>IF(F6,1,0)</f>
        <v>1</v>
      </c>
      <c r="R4" s="37">
        <f>IF(F7,1,0)</f>
        <v>0</v>
      </c>
      <c r="S4" s="37">
        <f>IF(F7,1,0)</f>
        <v>0</v>
      </c>
      <c r="T4" s="37">
        <f>IF(F8,1,0)</f>
        <v>0</v>
      </c>
      <c r="U4" s="9"/>
      <c r="V4" s="9"/>
      <c r="W4" s="9"/>
    </row>
    <row r="5" spans="1:23" ht="16" x14ac:dyDescent="0.2">
      <c r="A5" s="18">
        <v>3</v>
      </c>
      <c r="B5" s="10" t="b">
        <v>0</v>
      </c>
      <c r="C5" s="10" t="b">
        <v>0</v>
      </c>
      <c r="D5" s="10" t="b">
        <v>1</v>
      </c>
      <c r="E5" s="10" t="b">
        <v>1</v>
      </c>
      <c r="F5" s="45" t="b">
        <v>0</v>
      </c>
      <c r="G5" s="9"/>
      <c r="H5" s="17" t="str">
        <f>IF(NOT(F5),"("&amp;(IF(B5,"¬x1","x1")&amp;"+"&amp;IF(C5,"¬x2","x2")&amp;"+"&amp;IF(D5,"¬x3","x3")&amp;"+"&amp;IF(E5,"¬x4","x4"))&amp;")"&amp;"","")</f>
        <v>(x1+x2+¬x3+¬x4)</v>
      </c>
      <c r="I5" s="48"/>
      <c r="J5" s="48"/>
      <c r="K5" s="48"/>
      <c r="L5" s="48"/>
      <c r="M5" s="48"/>
      <c r="N5" s="9"/>
      <c r="O5" s="18"/>
      <c r="P5" s="57" t="s">
        <v>11</v>
      </c>
      <c r="Q5" s="37">
        <f>IF(F14,1,0)</f>
        <v>0</v>
      </c>
      <c r="R5" s="37">
        <f>IF(F15,1,0)</f>
        <v>0</v>
      </c>
      <c r="S5" s="37">
        <f>IF(F17,1,0)</f>
        <v>0</v>
      </c>
      <c r="T5" s="37">
        <f>IF(F16,1,0)</f>
        <v>0</v>
      </c>
      <c r="U5" s="9"/>
      <c r="V5" s="9"/>
      <c r="W5" s="9"/>
    </row>
    <row r="6" spans="1:23" ht="16" x14ac:dyDescent="0.2">
      <c r="A6" s="18">
        <v>4</v>
      </c>
      <c r="B6" s="10" t="b">
        <v>0</v>
      </c>
      <c r="C6" s="10" t="b">
        <v>1</v>
      </c>
      <c r="D6" s="10" t="b">
        <v>0</v>
      </c>
      <c r="E6" s="10" t="b">
        <v>0</v>
      </c>
      <c r="F6" s="45" t="b">
        <v>1</v>
      </c>
      <c r="G6" s="9"/>
      <c r="H6" s="17" t="str">
        <f t="shared" ref="H6:H12" si="0">IF(NOT(F6),"("&amp;(IF(B6,"¬x1","x1")&amp;"+"&amp;IF(C6,"¬x2","x2")&amp;"+"&amp;IF(D6,"¬x3","x3")&amp;"+"&amp;IF(E6,"¬x4","x4"))&amp;")"&amp;"+","")</f>
        <v/>
      </c>
      <c r="I6" s="12"/>
      <c r="J6" s="3"/>
      <c r="K6" s="3"/>
      <c r="L6" s="3"/>
      <c r="M6" s="3"/>
      <c r="N6" s="9"/>
      <c r="O6" s="18"/>
      <c r="P6" s="57" t="s">
        <v>12</v>
      </c>
      <c r="Q6" s="37">
        <f>IF(F10,1,0)</f>
        <v>0</v>
      </c>
      <c r="R6" s="37">
        <f>IF(F11,1,0)</f>
        <v>0</v>
      </c>
      <c r="S6" s="37">
        <f>IF(F13,1,0)</f>
        <v>0</v>
      </c>
      <c r="T6" s="37">
        <f>IF(F12,1,0)</f>
        <v>1</v>
      </c>
      <c r="U6" s="9"/>
      <c r="V6" s="9"/>
      <c r="W6" s="9"/>
    </row>
    <row r="7" spans="1:23" ht="16" x14ac:dyDescent="0.2">
      <c r="A7" s="18">
        <v>5</v>
      </c>
      <c r="B7" s="10" t="b">
        <v>0</v>
      </c>
      <c r="C7" s="10" t="b">
        <v>1</v>
      </c>
      <c r="D7" s="10" t="b">
        <v>0</v>
      </c>
      <c r="E7" s="10" t="b">
        <v>1</v>
      </c>
      <c r="F7" s="45" t="b">
        <v>0</v>
      </c>
      <c r="G7" s="9"/>
      <c r="H7" s="17" t="str">
        <f>IF(NOT(F7),"("&amp;(IF(B7,"¬x1","x1")&amp;"+"&amp;IF(C7,"¬x2","x2")&amp;"+"&amp;IF(D7,"¬x3","x3")&amp;"+"&amp;IF(E7,"¬x4","x4"))&amp;")"&amp;"","")</f>
        <v>(x1+¬x2+x3+¬x4)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6" x14ac:dyDescent="0.2">
      <c r="A8" s="18">
        <v>6</v>
      </c>
      <c r="B8" s="10" t="b">
        <v>0</v>
      </c>
      <c r="C8" s="10" t="b">
        <v>1</v>
      </c>
      <c r="D8" s="10" t="b">
        <v>1</v>
      </c>
      <c r="E8" s="10" t="b">
        <v>0</v>
      </c>
      <c r="F8" s="45" t="b">
        <v>0</v>
      </c>
      <c r="G8" s="9"/>
      <c r="H8" s="17" t="str">
        <f>IF(NOT(F8),"("&amp;(IF(B8,"¬x1","x1")&amp;"+"&amp;IF(C8,"¬x2","x2")&amp;"+"&amp;IF(D8,"¬x3","x3")&amp;"+"&amp;IF(E8,"¬x4","x4"))&amp;")"&amp;"","")</f>
        <v>(x1+¬x2+¬x3+x4)</v>
      </c>
      <c r="I8" s="9"/>
      <c r="J8" s="9"/>
      <c r="K8" s="9"/>
      <c r="L8" s="9"/>
      <c r="M8" s="9"/>
      <c r="N8" s="9"/>
      <c r="O8" s="38" t="s">
        <v>18</v>
      </c>
      <c r="P8" s="41" t="s">
        <v>0</v>
      </c>
      <c r="Q8" s="55"/>
      <c r="R8" s="56" t="s">
        <v>21</v>
      </c>
      <c r="S8" s="55"/>
      <c r="T8" s="51"/>
      <c r="U8" s="9"/>
      <c r="V8" s="59" t="s">
        <v>24</v>
      </c>
      <c r="W8" s="61"/>
    </row>
    <row r="9" spans="1:23" ht="16" x14ac:dyDescent="0.2">
      <c r="A9" s="18">
        <v>7</v>
      </c>
      <c r="B9" s="10" t="b">
        <v>0</v>
      </c>
      <c r="C9" s="10" t="b">
        <v>1</v>
      </c>
      <c r="D9" s="10" t="b">
        <v>1</v>
      </c>
      <c r="E9" s="10" t="b">
        <v>1</v>
      </c>
      <c r="F9" s="45" t="b">
        <v>1</v>
      </c>
      <c r="G9" s="9"/>
      <c r="H9" s="17" t="str">
        <f t="shared" si="0"/>
        <v/>
      </c>
      <c r="I9" s="9"/>
      <c r="J9" s="9"/>
      <c r="K9" s="9"/>
      <c r="L9" s="9"/>
      <c r="M9" s="9"/>
      <c r="N9" s="9"/>
      <c r="O9" s="39" t="s">
        <v>1</v>
      </c>
      <c r="P9" s="37">
        <f>IF(F14,1,0)</f>
        <v>0</v>
      </c>
      <c r="Q9" s="37">
        <f>IF(F16,1,0)</f>
        <v>0</v>
      </c>
      <c r="R9" s="37">
        <f>IF(F8,1,0)</f>
        <v>0</v>
      </c>
      <c r="S9" s="37">
        <f>IF(F6,1,0)</f>
        <v>1</v>
      </c>
      <c r="T9" s="52" t="s">
        <v>23</v>
      </c>
      <c r="U9" s="9"/>
      <c r="V9" s="49" t="s">
        <v>38</v>
      </c>
      <c r="W9" s="50"/>
    </row>
    <row r="10" spans="1:23" ht="16" x14ac:dyDescent="0.2">
      <c r="A10" s="18">
        <v>8</v>
      </c>
      <c r="B10" s="10" t="b">
        <v>1</v>
      </c>
      <c r="C10" s="10" t="b">
        <v>0</v>
      </c>
      <c r="D10" s="10" t="b">
        <v>0</v>
      </c>
      <c r="E10" s="10" t="b">
        <v>0</v>
      </c>
      <c r="F10" s="45" t="b">
        <v>0</v>
      </c>
      <c r="G10" s="9"/>
      <c r="H10" s="17" t="str">
        <f>IF(NOT(F10),"("&amp;(IF(B10,"¬x1","x1")&amp;"+"&amp;IF(C10,"¬x2","x2")&amp;"+"&amp;IF(D10,"¬x3","x3")&amp;"+"&amp;IF(E10,"¬x4","x4"))&amp;")"&amp;"","")</f>
        <v>(¬x1+x2+x3+x4)</v>
      </c>
      <c r="I10" s="9"/>
      <c r="J10" s="9"/>
      <c r="K10" s="9"/>
      <c r="L10" s="9"/>
      <c r="M10" s="9"/>
      <c r="N10" s="9"/>
      <c r="O10" s="40"/>
      <c r="P10" s="37">
        <f>IF(F15,1,0)</f>
        <v>0</v>
      </c>
      <c r="Q10" s="37">
        <f>IF(F17,1,0)</f>
        <v>0</v>
      </c>
      <c r="R10" s="37">
        <f>IF(F9,1,0)</f>
        <v>1</v>
      </c>
      <c r="S10" s="37">
        <f>IF(F7,1,0)</f>
        <v>0</v>
      </c>
      <c r="T10" s="39" t="s">
        <v>7</v>
      </c>
      <c r="U10" s="9"/>
      <c r="V10" s="9"/>
      <c r="W10" s="9"/>
    </row>
    <row r="11" spans="1:23" ht="16" x14ac:dyDescent="0.2">
      <c r="A11" s="18">
        <v>9</v>
      </c>
      <c r="B11" s="10" t="b">
        <v>1</v>
      </c>
      <c r="C11" s="10" t="b">
        <v>0</v>
      </c>
      <c r="D11" s="10" t="b">
        <v>0</v>
      </c>
      <c r="E11" s="10" t="b">
        <v>1</v>
      </c>
      <c r="F11" s="45" t="b">
        <v>0</v>
      </c>
      <c r="G11" s="9"/>
      <c r="H11" s="17" t="str">
        <f>IF(NOT(F11),"("&amp;(IF(B11,"¬x1","x1")&amp;"+"&amp;IF(C11,"¬x2","x2")&amp;"+"&amp;IF(D11,"¬x3","x3")&amp;"+"&amp;IF(E11,"¬x4","x4"))&amp;")"&amp;"","")</f>
        <v>(¬x1+x2+x3+¬x4)</v>
      </c>
      <c r="I11" s="9"/>
      <c r="J11" s="9"/>
      <c r="K11" s="9"/>
      <c r="L11" s="9"/>
      <c r="M11" s="9"/>
      <c r="N11" s="9"/>
      <c r="O11" s="39" t="s">
        <v>20</v>
      </c>
      <c r="P11" s="37">
        <f>IF(F11,1,0)</f>
        <v>0</v>
      </c>
      <c r="Q11" s="37">
        <f>IF(F13,1,0)</f>
        <v>0</v>
      </c>
      <c r="R11" s="37">
        <f>IF(F5,1,0)</f>
        <v>0</v>
      </c>
      <c r="S11" s="37">
        <f>IF(F3,1,0)</f>
        <v>0</v>
      </c>
      <c r="T11" s="53"/>
      <c r="U11" s="9"/>
      <c r="V11" s="9"/>
      <c r="W11" s="9"/>
    </row>
    <row r="12" spans="1:23" ht="16" x14ac:dyDescent="0.2">
      <c r="A12" s="18">
        <v>10</v>
      </c>
      <c r="B12" s="10" t="b">
        <v>1</v>
      </c>
      <c r="C12" s="10" t="b">
        <v>0</v>
      </c>
      <c r="D12" s="10" t="b">
        <v>1</v>
      </c>
      <c r="E12" s="10" t="b">
        <v>0</v>
      </c>
      <c r="F12" s="45" t="b">
        <v>1</v>
      </c>
      <c r="G12" s="9"/>
      <c r="H12" s="17" t="str">
        <f t="shared" si="0"/>
        <v/>
      </c>
      <c r="I12" s="9"/>
      <c r="J12" s="9"/>
      <c r="K12" s="9"/>
      <c r="L12" s="9"/>
      <c r="M12" s="9"/>
      <c r="N12" s="9"/>
      <c r="O12" s="40"/>
      <c r="P12" s="37">
        <f>IF(F10,1,0)</f>
        <v>0</v>
      </c>
      <c r="Q12" s="37">
        <f>IF(F12,1,0)</f>
        <v>1</v>
      </c>
      <c r="R12" s="37">
        <f>IF(F4,1,0)</f>
        <v>0</v>
      </c>
      <c r="S12" s="37">
        <f>IF(F2,1,0)</f>
        <v>0</v>
      </c>
      <c r="T12" s="52" t="s">
        <v>23</v>
      </c>
      <c r="U12" s="9"/>
      <c r="V12" s="9"/>
      <c r="W12" s="9"/>
    </row>
    <row r="13" spans="1:23" ht="16" x14ac:dyDescent="0.2">
      <c r="A13" s="18">
        <v>11</v>
      </c>
      <c r="B13" s="10" t="b">
        <v>1</v>
      </c>
      <c r="C13" s="10" t="b">
        <v>0</v>
      </c>
      <c r="D13" s="10" t="b">
        <v>1</v>
      </c>
      <c r="E13" s="10" t="b">
        <v>1</v>
      </c>
      <c r="F13" s="45" t="b">
        <v>0</v>
      </c>
      <c r="G13" s="9"/>
      <c r="H13" s="17" t="str">
        <f>IF(NOT(F13),"("&amp;(IF(B13,"¬x1","x1")&amp;"+"&amp;IF(C13,"¬x2","x2")&amp;"+"&amp;IF(D13,"¬x3","x3")&amp;"+"&amp;IF(E13,"¬x4","x4"))&amp;")"&amp;"","")</f>
        <v>(¬x1+x2+¬x3+¬x4)</v>
      </c>
      <c r="I13" s="9"/>
      <c r="J13" s="9"/>
      <c r="K13" s="9"/>
      <c r="L13" s="9"/>
      <c r="M13" s="9"/>
      <c r="N13" s="9"/>
      <c r="O13" s="54"/>
      <c r="P13" s="52" t="s">
        <v>22</v>
      </c>
      <c r="Q13" s="41" t="s">
        <v>2</v>
      </c>
      <c r="R13" s="42"/>
      <c r="S13" s="52" t="s">
        <v>22</v>
      </c>
      <c r="T13" s="52"/>
      <c r="U13" s="9"/>
      <c r="V13" s="9"/>
      <c r="W13" s="9"/>
    </row>
    <row r="14" spans="1:23" ht="16" x14ac:dyDescent="0.2">
      <c r="A14" s="18">
        <v>12</v>
      </c>
      <c r="B14" s="10" t="b">
        <v>1</v>
      </c>
      <c r="C14" s="10" t="b">
        <v>1</v>
      </c>
      <c r="D14" s="10" t="b">
        <v>0</v>
      </c>
      <c r="E14" s="10" t="b">
        <v>0</v>
      </c>
      <c r="F14" s="45" t="b">
        <v>0</v>
      </c>
      <c r="G14" s="9"/>
      <c r="H14" s="17" t="str">
        <f>IF(NOT(F14),"("&amp;(IF(B14,"¬x1","x1")&amp;"+"&amp;IF(C14,"¬x2","x2")&amp;"+"&amp;IF(D14,"¬x3","x3")&amp;"+"&amp;IF(E14,"¬x4","x4"))&amp;")"&amp;"","")</f>
        <v>(¬x1+¬x2+x3+x4)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6" x14ac:dyDescent="0.2">
      <c r="A15" s="18">
        <v>13</v>
      </c>
      <c r="B15" s="10" t="b">
        <v>1</v>
      </c>
      <c r="C15" s="10" t="b">
        <v>1</v>
      </c>
      <c r="D15" s="10" t="b">
        <v>0</v>
      </c>
      <c r="E15" s="10" t="b">
        <v>1</v>
      </c>
      <c r="F15" s="45" t="b">
        <v>0</v>
      </c>
      <c r="G15" s="9"/>
      <c r="H15" s="17" t="str">
        <f>IF(NOT(F15),"("&amp;(IF(B15,"¬x1","x1")&amp;"+"&amp;IF(C15,"¬x2","x2")&amp;"+"&amp;IF(D15,"¬x3","x3")&amp;"+"&amp;IF(E15,"¬x4","x4"))&amp;")"&amp;"","")</f>
        <v>(¬x1+¬x2+x3+¬x4)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16" x14ac:dyDescent="0.2">
      <c r="A16" s="18">
        <v>14</v>
      </c>
      <c r="B16" s="10" t="b">
        <v>1</v>
      </c>
      <c r="C16" s="10" t="b">
        <v>1</v>
      </c>
      <c r="D16" s="10" t="b">
        <v>1</v>
      </c>
      <c r="E16" s="10" t="b">
        <v>0</v>
      </c>
      <c r="F16" s="45" t="b">
        <v>0</v>
      </c>
      <c r="G16" s="9"/>
      <c r="H16" s="17" t="str">
        <f>IF(NOT(F16),"("&amp;(IF(B16,"¬x1","x1")&amp;"+"&amp;IF(C16,"¬x2","x2")&amp;"+"&amp;IF(D16,"¬x3","x3")&amp;"+"&amp;IF(E16,"¬x4","x4"))&amp;")"&amp;"","")</f>
        <v>(¬x1+¬x2+¬x3+x4)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6" x14ac:dyDescent="0.2">
      <c r="A17" s="18">
        <v>15</v>
      </c>
      <c r="B17" s="10" t="b">
        <v>1</v>
      </c>
      <c r="C17" s="10" t="b">
        <v>1</v>
      </c>
      <c r="D17" s="10" t="b">
        <v>1</v>
      </c>
      <c r="E17" s="10" t="b">
        <v>1</v>
      </c>
      <c r="F17" s="45" t="b">
        <v>0</v>
      </c>
      <c r="G17" s="9"/>
      <c r="H17" s="17" t="str">
        <f>IF(NOT(F17),"("&amp;(IF(B17,"¬x1","x1")&amp;"+"&amp;IF(C17,"¬x2","x2")&amp;"+"&amp;IF(D17,"¬x3","x3")&amp;"+"&amp;IF(E17,"¬x4","x4"))&amp;")"&amp;"","")</f>
        <v>(¬x1+¬x2+¬x3+¬x4)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9"/>
      <c r="S19" s="9"/>
      <c r="T19" s="9"/>
      <c r="U19" s="9"/>
      <c r="V19" s="9"/>
      <c r="W19" s="9"/>
    </row>
    <row r="20" spans="1:23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6" x14ac:dyDescent="0.2">
      <c r="A21" s="62" t="s">
        <v>3</v>
      </c>
      <c r="B21" s="46" t="str">
        <f>A22&amp;A23&amp;A24&amp;A25&amp;A26&amp;A27&amp;A28&amp;A29&amp;A30&amp;A31&amp;A32&amp;A33&amp;A34&amp;A35&amp;A36&amp;A37</f>
        <v>¬x1x2¬x3¬x4+¬x1x2x3x4+x1¬x2x3¬x4</v>
      </c>
      <c r="C21" s="46"/>
      <c r="D21" s="4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9"/>
      <c r="S21" s="9"/>
      <c r="T21" s="9"/>
      <c r="U21" s="9"/>
      <c r="V21" s="9"/>
      <c r="W21" s="9"/>
    </row>
    <row r="22" spans="1:23" ht="16" x14ac:dyDescent="0.2">
      <c r="A22" s="44" t="str">
        <f t="shared" ref="A22:A37" si="1">IF(F2,IF(B2,"x1","¬x1")&amp;IF(C2,"x2","¬x2")&amp;IF(D2,"x3","¬x3")&amp;IF(E2,"x4","¬x4")&amp;"+","")</f>
        <v/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ht="16" x14ac:dyDescent="0.2">
      <c r="A23" s="44" t="str">
        <f t="shared" si="1"/>
        <v/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6" x14ac:dyDescent="0.2">
      <c r="A24" s="44" t="str">
        <f t="shared" si="1"/>
        <v/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6" x14ac:dyDescent="0.2">
      <c r="A25" s="44" t="str">
        <f t="shared" si="1"/>
        <v/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16" x14ac:dyDescent="0.2">
      <c r="A26" s="44" t="str">
        <f t="shared" si="1"/>
        <v>¬x1x2¬x3¬x4+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6" x14ac:dyDescent="0.2">
      <c r="A27" s="44" t="str">
        <f t="shared" si="1"/>
        <v/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6" x14ac:dyDescent="0.2">
      <c r="A28" s="44" t="str">
        <f t="shared" si="1"/>
        <v/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6" x14ac:dyDescent="0.2">
      <c r="A29" s="44" t="str">
        <f t="shared" si="1"/>
        <v>¬x1x2x3x4+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6" x14ac:dyDescent="0.2">
      <c r="A30" s="44" t="str">
        <f t="shared" si="1"/>
        <v/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6" x14ac:dyDescent="0.2">
      <c r="A31" s="44" t="str">
        <f t="shared" si="1"/>
        <v/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6" x14ac:dyDescent="0.2">
      <c r="A32" s="44" t="str">
        <f>IF(F12,IF(B12,"x1","¬x1")&amp;IF(C12,"x2","¬x2")&amp;IF(D12,"x3","¬x3")&amp;IF(E12,"x4","¬x4")&amp;"","")</f>
        <v>x1¬x2x3¬x4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ht="16" x14ac:dyDescent="0.2">
      <c r="A33" s="44" t="str">
        <f t="shared" si="1"/>
        <v/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6" x14ac:dyDescent="0.2">
      <c r="A34" s="44" t="str">
        <f t="shared" si="1"/>
        <v/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6" x14ac:dyDescent="0.2">
      <c r="A35" s="44" t="str">
        <f t="shared" si="1"/>
        <v/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6" x14ac:dyDescent="0.2">
      <c r="A36" s="44" t="str">
        <f t="shared" si="1"/>
        <v/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6" x14ac:dyDescent="0.2">
      <c r="A37" s="44" t="str">
        <f t="shared" si="1"/>
        <v/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</sheetData>
  <mergeCells count="13">
    <mergeCell ref="B21:D21"/>
    <mergeCell ref="O9:O10"/>
    <mergeCell ref="T10:T11"/>
    <mergeCell ref="O11:O12"/>
    <mergeCell ref="I1:M5"/>
    <mergeCell ref="Q13:R13"/>
    <mergeCell ref="V1:W1"/>
    <mergeCell ref="O1:P2"/>
    <mergeCell ref="V9:W9"/>
    <mergeCell ref="V8:W8"/>
    <mergeCell ref="R8:S8"/>
    <mergeCell ref="P8:Q8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Y</vt:lpstr>
      <vt:lpstr>Z</vt:lpstr>
      <vt:lpstr>1 and 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user6075 itp</dc:creator>
  <cp:lastModifiedBy>пользователь Microsoft Office</cp:lastModifiedBy>
  <dcterms:created xsi:type="dcterms:W3CDTF">2017-10-21T10:42:01Z</dcterms:created>
  <dcterms:modified xsi:type="dcterms:W3CDTF">2017-11-23T14:46:34Z</dcterms:modified>
</cp:coreProperties>
</file>