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engkechen/Library/Mobile Documents/com~apple~CloudDocs/UdacityPredictive/cleaning_project/"/>
    </mc:Choice>
  </mc:AlternateContent>
  <xr:revisionPtr revIDLastSave="0" documentId="13_ncr:1_{AC79A0F4-1651-8643-83A9-8EED2A1B64BE}" xr6:coauthVersionLast="46" xr6:coauthVersionMax="46" xr10:uidLastSave="{00000000-0000-0000-0000-000000000000}"/>
  <bookViews>
    <workbookView xWindow="5600" yWindow="500" windowWidth="20880" windowHeight="22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 a="1"/>
  <c r="C19" i="1" s="1"/>
  <c r="D19" i="1" a="1"/>
  <c r="D19" i="1" s="1"/>
  <c r="E19" i="1" a="1"/>
  <c r="E19" i="1" s="1"/>
  <c r="F19" i="1" a="1"/>
  <c r="F19" i="1" s="1"/>
  <c r="G19" i="1" a="1"/>
  <c r="G19" i="1"/>
  <c r="B19" i="1" a="1"/>
  <c r="B19" i="1" s="1"/>
  <c r="C18" i="1"/>
  <c r="D18" i="1"/>
  <c r="E18" i="1"/>
  <c r="F18" i="1"/>
  <c r="G18" i="1"/>
  <c r="B18" i="1"/>
  <c r="C17" i="1"/>
  <c r="D17" i="1"/>
  <c r="E17" i="1"/>
  <c r="F17" i="1"/>
  <c r="G17" i="1"/>
  <c r="B17" i="1"/>
  <c r="C16" i="1"/>
  <c r="D16" i="1"/>
  <c r="E16" i="1"/>
  <c r="F16" i="1"/>
  <c r="G16" i="1"/>
  <c r="B16" i="1"/>
  <c r="C15" i="1"/>
  <c r="D15" i="1"/>
  <c r="E15" i="1"/>
  <c r="F15" i="1"/>
  <c r="G15" i="1"/>
  <c r="B15" i="1"/>
  <c r="C14" i="1"/>
  <c r="D14" i="1"/>
  <c r="E14" i="1"/>
  <c r="F14" i="1"/>
  <c r="G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<sst xmlns="http://schemas.openxmlformats.org/spreadsheetml/2006/main" count="23" uniqueCount="23">
  <si>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CITY</t>
  </si>
  <si>
    <t>total_sales</t>
  </si>
  <si>
    <t>Land Area</t>
  </si>
  <si>
    <t>Households with Under 18</t>
  </si>
  <si>
    <t>Population Density</t>
  </si>
  <si>
    <t>Total Families</t>
  </si>
  <si>
    <t>2010 Census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</si>
  <si>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</si>
  <si>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</si>
  <si>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</si>
  <si>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</si>
  <si>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</si>
  <si>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</si>
  <si>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</si>
  <si>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</si>
  <si>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</si>
  <si>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</si>
  <si>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</si>
  <si>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Q1</t>
  </si>
  <si>
    <t>Q3</t>
  </si>
  <si>
    <t>IQR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</si>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</sst>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Buffalo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Sheet1!$C$2:$G$2</c:f>
              <c:numCache>
                <c:formatCode>0</c:formatCode>
                <c:ptCount val="5"/>
                <c:pt idx="0">
                  <c:v>3116</c:v>
                </c:pt>
                <c:pt idx="1">
                  <c:v>746</c:v>
                </c:pt>
                <c:pt idx="2">
                  <c:v>2</c:v>
                </c:pt>
                <c:pt idx="3">
                  <c:v>1820</c:v>
                </c:pt>
                <c:pt idx="4">
                  <c:v>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D-094F-B12A-2D8DF88DC63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Casper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Sheet1!$C$3:$G$3</c:f>
              <c:numCache>
                <c:formatCode>0</c:formatCode>
                <c:ptCount val="5"/>
                <c:pt idx="0">
                  <c:v>3894</c:v>
                </c:pt>
                <c:pt idx="1">
                  <c:v>7788</c:v>
                </c:pt>
                <c:pt idx="2">
                  <c:v>11</c:v>
                </c:pt>
                <c:pt idx="3">
                  <c:v>8756</c:v>
                </c:pt>
                <c:pt idx="4">
                  <c:v>35316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0D-094F-B12A-2D8DF88DC63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Cheyenne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Sheet1!$C$4:$G$4</c:f>
              <c:numCache>
                <c:formatCode>0</c:formatCode>
                <c:ptCount val="5"/>
                <c:pt idx="0">
                  <c:v>1500</c:v>
                </c:pt>
                <c:pt idx="1">
                  <c:v>7158</c:v>
                </c:pt>
                <c:pt idx="2">
                  <c:v>20</c:v>
                </c:pt>
                <c:pt idx="3">
                  <c:v>14613</c:v>
                </c:pt>
                <c:pt idx="4">
                  <c:v>59466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0D-094F-B12A-2D8DF88DC635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Cody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Sheet1!$C$5:$G$5</c:f>
              <c:numCache>
                <c:formatCode>0</c:formatCode>
                <c:ptCount val="5"/>
                <c:pt idx="0">
                  <c:v>2999</c:v>
                </c:pt>
                <c:pt idx="1">
                  <c:v>1403</c:v>
                </c:pt>
                <c:pt idx="2">
                  <c:v>2</c:v>
                </c:pt>
                <c:pt idx="3">
                  <c:v>3516</c:v>
                </c:pt>
                <c:pt idx="4">
                  <c:v>9520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0D-094F-B12A-2D8DF88DC635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Douglas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Sheet1!$C$6:$G$6</c:f>
              <c:numCache>
                <c:formatCode>0</c:formatCode>
                <c:ptCount val="5"/>
                <c:pt idx="0">
                  <c:v>1829</c:v>
                </c:pt>
                <c:pt idx="1">
                  <c:v>832</c:v>
                </c:pt>
                <c:pt idx="2">
                  <c:v>1</c:v>
                </c:pt>
                <c:pt idx="3">
                  <c:v>1744</c:v>
                </c:pt>
                <c:pt idx="4">
                  <c:v>6120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0D-094F-B12A-2D8DF88DC635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Evanston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Sheet1!$C$7:$G$7</c:f>
              <c:numCache>
                <c:formatCode>0</c:formatCode>
                <c:ptCount val="5"/>
                <c:pt idx="0">
                  <c:v>999</c:v>
                </c:pt>
                <c:pt idx="1">
                  <c:v>1486</c:v>
                </c:pt>
                <c:pt idx="2">
                  <c:v>5</c:v>
                </c:pt>
                <c:pt idx="3">
                  <c:v>2713</c:v>
                </c:pt>
                <c:pt idx="4">
                  <c:v>12359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0D-094F-B12A-2D8DF88DC635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Gillette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Sheet1!$C$8:$G$8</c:f>
              <c:numCache>
                <c:formatCode>0</c:formatCode>
                <c:ptCount val="5"/>
                <c:pt idx="0">
                  <c:v>2749</c:v>
                </c:pt>
                <c:pt idx="1">
                  <c:v>4052</c:v>
                </c:pt>
                <c:pt idx="2">
                  <c:v>6</c:v>
                </c:pt>
                <c:pt idx="3">
                  <c:v>7189</c:v>
                </c:pt>
                <c:pt idx="4">
                  <c:v>29087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0D-094F-B12A-2D8DF88DC635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Powell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Sheet1!$C$9:$G$9</c:f>
              <c:numCache>
                <c:formatCode>0</c:formatCode>
                <c:ptCount val="5"/>
                <c:pt idx="0">
                  <c:v>2674</c:v>
                </c:pt>
                <c:pt idx="1">
                  <c:v>1251</c:v>
                </c:pt>
                <c:pt idx="2">
                  <c:v>2</c:v>
                </c:pt>
                <c:pt idx="3">
                  <c:v>3134</c:v>
                </c:pt>
                <c:pt idx="4">
                  <c:v>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0D-094F-B12A-2D8DF88DC635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Riverton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Sheet1!$C$10:$G$10</c:f>
              <c:numCache>
                <c:formatCode>0</c:formatCode>
                <c:ptCount val="5"/>
                <c:pt idx="0">
                  <c:v>4797</c:v>
                </c:pt>
                <c:pt idx="1">
                  <c:v>2680</c:v>
                </c:pt>
                <c:pt idx="2">
                  <c:v>2</c:v>
                </c:pt>
                <c:pt idx="3">
                  <c:v>5556</c:v>
                </c:pt>
                <c:pt idx="4">
                  <c:v>10615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0D-094F-B12A-2D8DF88DC635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Rock Springs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Sheet1!$C$11:$G$11</c:f>
              <c:numCache>
                <c:formatCode>0</c:formatCode>
                <c:ptCount val="5"/>
                <c:pt idx="0">
                  <c:v>6620</c:v>
                </c:pt>
                <c:pt idx="1">
                  <c:v>4022</c:v>
                </c:pt>
                <c:pt idx="2">
                  <c:v>3</c:v>
                </c:pt>
                <c:pt idx="3">
                  <c:v>7572</c:v>
                </c:pt>
                <c:pt idx="4">
                  <c:v>23036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0D-094F-B12A-2D8DF88DC635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Sheridan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Sheet1!$C$1:$G$1</c:f>
              <c:strCache>
                <c:ptCount val="5"/>
                <c:pt idx="0">
                  <c:v>Land Area</c:v>
                </c:pt>
                <c:pt idx="1">
                  <c:v>Households with Under 18</c:v>
                </c:pt>
                <c:pt idx="2">
                  <c:v>Population Density</c:v>
                </c:pt>
                <c:pt idx="3">
                  <c:v>Total Families</c:v>
                </c:pt>
                <c:pt idx="4">
                  <c:v>2010 Census</c:v>
                </c:pt>
              </c:strCache>
            </c:strRef>
          </c:xVal>
          <c:yVal>
            <c:numRef>
              <c:f>Sheet1!$C$12:$G$12</c:f>
              <c:numCache>
                <c:formatCode>0</c:formatCode>
                <c:ptCount val="5"/>
                <c:pt idx="0">
                  <c:v>1894</c:v>
                </c:pt>
                <c:pt idx="1">
                  <c:v>2646</c:v>
                </c:pt>
                <c:pt idx="2">
                  <c:v>9</c:v>
                </c:pt>
                <c:pt idx="3">
                  <c:v>6040</c:v>
                </c:pt>
                <c:pt idx="4">
                  <c:v>17444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0D-094F-B12A-2D8DF88DC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800576"/>
        <c:axId val="1525802224"/>
      </c:scatterChart>
      <c:valAx>
        <c:axId val="152580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02224"/>
        <c:crosses val="autoZero"/>
        <c:crossBetween val="midCat"/>
      </c:valAx>
      <c:valAx>
        <c:axId val="15258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0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Gillette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Sheet1!$B$1:$G$1</c:f>
              <c:strCache>
                <c:ptCount val="6"/>
                <c:pt idx="0">
                  <c:v>total_sales</c:v>
                </c:pt>
                <c:pt idx="1">
                  <c:v>Land Area</c:v>
                </c:pt>
                <c:pt idx="2">
                  <c:v>Households with Under 18</c:v>
                </c:pt>
                <c:pt idx="3">
                  <c:v>Population Density</c:v>
                </c:pt>
                <c:pt idx="4">
                  <c:v>Total Families</c:v>
                </c:pt>
                <c:pt idx="5">
                  <c:v>2010 Census</c:v>
                </c:pt>
              </c:strCache>
            </c:strRef>
          </c:xVal>
          <c:yVal>
            <c:numRef>
              <c:f>Sheet1!$B$8:$G$8</c:f>
              <c:numCache>
                <c:formatCode>0</c:formatCode>
                <c:ptCount val="6"/>
                <c:pt idx="0">
                  <c:v>543132</c:v>
                </c:pt>
                <c:pt idx="1">
                  <c:v>2749</c:v>
                </c:pt>
                <c:pt idx="2">
                  <c:v>4052</c:v>
                </c:pt>
                <c:pt idx="3">
                  <c:v>6</c:v>
                </c:pt>
                <c:pt idx="4">
                  <c:v>7189</c:v>
                </c:pt>
                <c:pt idx="5">
                  <c:v>29087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C-8C45-887F-C7E7738EB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91248"/>
        <c:axId val="1520777152"/>
      </c:scatterChart>
      <c:valAx>
        <c:axId val="152069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777152"/>
        <c:crosses val="autoZero"/>
        <c:crossBetween val="midCat"/>
      </c:valAx>
      <c:valAx>
        <c:axId val="152077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9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Cheyenne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Sheet1!$B$1:$G$1</c:f>
              <c:strCache>
                <c:ptCount val="6"/>
                <c:pt idx="0">
                  <c:v>total_sales</c:v>
                </c:pt>
                <c:pt idx="1">
                  <c:v>Land Area</c:v>
                </c:pt>
                <c:pt idx="2">
                  <c:v>Households with Under 18</c:v>
                </c:pt>
                <c:pt idx="3">
                  <c:v>Population Density</c:v>
                </c:pt>
                <c:pt idx="4">
                  <c:v>Total Families</c:v>
                </c:pt>
                <c:pt idx="5">
                  <c:v>2010 Census</c:v>
                </c:pt>
              </c:strCache>
            </c:strRef>
          </c:xVal>
          <c:yVal>
            <c:numRef>
              <c:f>Sheet1!$B$4:$G$4</c:f>
              <c:numCache>
                <c:formatCode>0</c:formatCode>
                <c:ptCount val="6"/>
                <c:pt idx="0">
                  <c:v>917892</c:v>
                </c:pt>
                <c:pt idx="1">
                  <c:v>1500</c:v>
                </c:pt>
                <c:pt idx="2">
                  <c:v>7158</c:v>
                </c:pt>
                <c:pt idx="3">
                  <c:v>20</c:v>
                </c:pt>
                <c:pt idx="4">
                  <c:v>14613</c:v>
                </c:pt>
                <c:pt idx="5">
                  <c:v>59466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2-E343-8306-63030B9B2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715136"/>
        <c:axId val="1528716784"/>
      </c:scatterChart>
      <c:valAx>
        <c:axId val="152871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16784"/>
        <c:crosses val="autoZero"/>
        <c:crossBetween val="midCat"/>
      </c:valAx>
      <c:valAx>
        <c:axId val="152871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212496</xdr:colOff>
      <xdr:row>21</xdr:row>
      <xdr:rowOff>68563</xdr:rowOff>
    </xdr:from>
    <xdr:to>
      <xdr:col>8</xdr:col>
      <xdr:colOff>302143</xdr:colOff>
      <xdr:row>35</xdr:row>
      <xdr:rowOff>138953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5DC605-2668-1645-AF1C-272466835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229099</xdr:colOff>
      <xdr:row>36</xdr:row>
      <xdr:rowOff>159870</xdr:rowOff>
    </xdr:from>
    <xdr:to>
      <xdr:col>8</xdr:col>
      <xdr:colOff>318746</xdr:colOff>
      <xdr:row>51</xdr:row>
      <xdr:rowOff>39344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4AEB12-F9B8-2C40-813B-35DD1C1E7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237399</xdr:colOff>
      <xdr:row>51</xdr:row>
      <xdr:rowOff>118367</xdr:rowOff>
    </xdr:from>
    <xdr:to>
      <xdr:col>8</xdr:col>
      <xdr:colOff>327046</xdr:colOff>
      <xdr:row>65</xdr:row>
      <xdr:rowOff>188757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5439E5-DAC5-D742-9716-E2F62898C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31" zoomScale="153" zoomScaleNormal="153" workbookViewId="0">
      <selection activeCell="J52" sqref="J52"/>
    </sheetView>
  </sheetViews>
  <sheetFormatPr baseColWidth="10" defaultRowHeight="15" x14ac:dyDescent="0.2"/>
  <cols>
    <col min="6" max="6" width="15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185328</v>
      </c>
      <c r="C2" s="1">
        <v>3116</v>
      </c>
      <c r="D2" s="1">
        <v>746</v>
      </c>
      <c r="E2" s="1">
        <v>2</v>
      </c>
      <c r="F2" s="1">
        <v>1820</v>
      </c>
      <c r="G2" s="1">
        <v>4585</v>
      </c>
    </row>
    <row r="3" spans="1:7" x14ac:dyDescent="0.2">
      <c r="A3" t="s">
        <v>8</v>
      </c>
      <c r="B3" s="1">
        <v>317736</v>
      </c>
      <c r="C3" s="1">
        <v>3894</v>
      </c>
      <c r="D3" s="1">
        <v>7788</v>
      </c>
      <c r="E3" s="1">
        <v>11</v>
      </c>
      <c r="F3" s="1">
        <v>8756</v>
      </c>
      <c r="G3" s="1">
        <v>35316</v>
      </c>
    </row>
    <row r="4" spans="1:7" x14ac:dyDescent="0.2">
      <c r="A4" t="s">
        <v>9</v>
      </c>
      <c r="B4" s="3">
        <v>917892</v>
      </c>
      <c r="C4" s="1">
        <v>1500</v>
      </c>
      <c r="D4" s="1">
        <v>7158</v>
      </c>
      <c r="E4" s="1">
        <v>20</v>
      </c>
      <c r="F4" s="1">
        <v>14613</v>
      </c>
      <c r="G4" s="1">
        <v>59466</v>
      </c>
    </row>
    <row r="5" spans="1:7" x14ac:dyDescent="0.2">
      <c r="A5" t="s">
        <v>10</v>
      </c>
      <c r="B5" s="1">
        <v>218376</v>
      </c>
      <c r="C5" s="1">
        <v>2999</v>
      </c>
      <c r="D5" s="1">
        <v>1403</v>
      </c>
      <c r="E5" s="1">
        <v>2</v>
      </c>
      <c r="F5" s="1">
        <v>3516</v>
      </c>
      <c r="G5" s="1">
        <v>9520</v>
      </c>
    </row>
    <row r="6" spans="1:7" x14ac:dyDescent="0.2">
      <c r="A6" t="s">
        <v>11</v>
      </c>
      <c r="B6" s="1">
        <v>208008</v>
      </c>
      <c r="C6" s="1">
        <v>1829</v>
      </c>
      <c r="D6" s="1">
        <v>832</v>
      </c>
      <c r="E6" s="1">
        <v>1</v>
      </c>
      <c r="F6" s="1">
        <v>1744</v>
      </c>
      <c r="G6" s="1">
        <v>6120</v>
      </c>
    </row>
    <row r="7" spans="1:7" x14ac:dyDescent="0.2">
      <c r="A7" t="s">
        <v>12</v>
      </c>
      <c r="B7" s="1">
        <v>283824</v>
      </c>
      <c r="C7" s="1">
        <v>999</v>
      </c>
      <c r="D7" s="1">
        <v>1486</v>
      </c>
      <c r="E7" s="1">
        <v>5</v>
      </c>
      <c r="F7" s="1">
        <v>2713</v>
      </c>
      <c r="G7" s="1">
        <v>12359</v>
      </c>
    </row>
    <row r="8" spans="1:7" x14ac:dyDescent="0.2">
      <c r="A8" t="s">
        <v>13</v>
      </c>
      <c r="B8" s="3">
        <v>543132</v>
      </c>
      <c r="C8" s="1">
        <v>2749</v>
      </c>
      <c r="D8" s="1">
        <v>4052</v>
      </c>
      <c r="E8" s="1">
        <v>6</v>
      </c>
      <c r="F8" s="1">
        <v>7189</v>
      </c>
      <c r="G8" s="1">
        <v>29087</v>
      </c>
    </row>
    <row r="9" spans="1:7" x14ac:dyDescent="0.2">
      <c r="A9" t="s">
        <v>14</v>
      </c>
      <c r="B9" s="1">
        <v>233928</v>
      </c>
      <c r="C9" s="1">
        <v>2674</v>
      </c>
      <c r="D9" s="1">
        <v>1251</v>
      </c>
      <c r="E9" s="1">
        <v>2</v>
      </c>
      <c r="F9" s="1">
        <v>3134</v>
      </c>
      <c r="G9" s="1">
        <v>6314</v>
      </c>
    </row>
    <row r="10" spans="1:7" x14ac:dyDescent="0.2">
      <c r="A10" t="s">
        <v>15</v>
      </c>
      <c r="B10" s="1">
        <v>303264</v>
      </c>
      <c r="C10" s="1">
        <v>4797</v>
      </c>
      <c r="D10" s="1">
        <v>2680</v>
      </c>
      <c r="E10" s="1">
        <v>2</v>
      </c>
      <c r="F10" s="1">
        <v>5556</v>
      </c>
      <c r="G10" s="1">
        <v>10615</v>
      </c>
    </row>
    <row r="11" spans="1:7" x14ac:dyDescent="0.2">
      <c r="A11" t="s">
        <v>16</v>
      </c>
      <c r="B11" s="1">
        <v>253584</v>
      </c>
      <c r="C11" s="1">
        <v>6620</v>
      </c>
      <c r="D11" s="1">
        <v>4022</v>
      </c>
      <c r="E11" s="1">
        <v>3</v>
      </c>
      <c r="F11" s="1">
        <v>7572</v>
      </c>
      <c r="G11" s="1">
        <v>23036</v>
      </c>
    </row>
    <row r="12" spans="1:7" x14ac:dyDescent="0.2">
      <c r="A12" t="s">
        <v>17</v>
      </c>
      <c r="B12" s="1">
        <v>308232</v>
      </c>
      <c r="C12" s="1">
        <v>1894</v>
      </c>
      <c r="D12" s="1">
        <v>2646</v>
      </c>
      <c r="E12" s="1">
        <v>9</v>
      </c>
      <c r="F12" s="1">
        <v>6040</v>
      </c>
      <c r="G12" s="1">
        <v>17444</v>
      </c>
    </row>
    <row r="14" spans="1:7" x14ac:dyDescent="0.2">
      <c r="A14" t="s">
        <v>18</v>
      </c>
      <c r="B14">
        <f>_xlfn.QUARTILE.EXC(B2:B12,1)</f>
        <v>218376</v>
      </c>
      <c r="C14">
        <f t="shared" ref="C14:G14" si="0">_xlfn.QUARTILE.EXC(C2:C12,1)</f>
        <v>1829</v>
      </c>
      <c r="D14">
        <f t="shared" si="0"/>
        <v>1251</v>
      </c>
      <c r="E14">
        <f t="shared" si="0"/>
        <v>2</v>
      </c>
      <c r="F14">
        <f t="shared" si="0"/>
        <v>2713</v>
      </c>
      <c r="G14">
        <f t="shared" si="0"/>
        <v>6314</v>
      </c>
    </row>
    <row r="15" spans="1:7" x14ac:dyDescent="0.2">
      <c r="A15" t="s">
        <v>19</v>
      </c>
      <c r="B15">
        <f>_xlfn.QUARTILE.EXC(B2:B12,3)</f>
        <v>317736</v>
      </c>
      <c r="C15">
        <f t="shared" ref="C15:G15" si="1">_xlfn.QUARTILE.EXC(C2:C12,3)</f>
        <v>3894</v>
      </c>
      <c r="D15">
        <f t="shared" si="1"/>
        <v>4052</v>
      </c>
      <c r="E15">
        <f t="shared" si="1"/>
        <v>9</v>
      </c>
      <c r="F15">
        <f t="shared" si="1"/>
        <v>7572</v>
      </c>
      <c r="G15">
        <f t="shared" si="1"/>
        <v>29087</v>
      </c>
    </row>
    <row r="16" spans="1:7" x14ac:dyDescent="0.2">
      <c r="A16" t="s">
        <v>20</v>
      </c>
      <c r="B16">
        <f>B15-B14</f>
        <v>99360</v>
      </c>
      <c r="C16">
        <f t="shared" ref="C16:G16" si="2">C15-C14</f>
        <v>2065</v>
      </c>
      <c r="D16">
        <f t="shared" si="2"/>
        <v>2801</v>
      </c>
      <c r="E16">
        <f t="shared" si="2"/>
        <v>7</v>
      </c>
      <c r="F16">
        <f t="shared" si="2"/>
        <v>4859</v>
      </c>
      <c r="G16">
        <f t="shared" si="2"/>
        <v>22773</v>
      </c>
    </row>
    <row r="17" spans="1:7" x14ac:dyDescent="0.2">
      <c r="A17" s="2" t="s">
        <v>21</v>
      </c>
      <c r="B17" s="2">
        <f>B14-1.5*B16</f>
        <v>69336</v>
      </c>
      <c r="C17" s="2">
        <f t="shared" ref="C17:G17" si="3">C14-1.5*C16</f>
        <v>-1268.5</v>
      </c>
      <c r="D17" s="2">
        <f t="shared" si="3"/>
        <v>-2950.5</v>
      </c>
      <c r="E17" s="2">
        <f t="shared" si="3"/>
        <v>-8.5</v>
      </c>
      <c r="F17" s="2">
        <f t="shared" si="3"/>
        <v>-4575.5</v>
      </c>
      <c r="G17" s="2">
        <f t="shared" si="3"/>
        <v>-27845.5</v>
      </c>
    </row>
    <row r="18" spans="1:7" x14ac:dyDescent="0.2">
      <c r="A18" s="2" t="s">
        <v>22</v>
      </c>
      <c r="B18" s="2">
        <f>B15+1.5*B16</f>
        <v>466776</v>
      </c>
      <c r="C18" s="2">
        <f t="shared" ref="C18:G18" si="4">C15+1.5*C16</f>
        <v>6991.5</v>
      </c>
      <c r="D18" s="2">
        <f t="shared" si="4"/>
        <v>8253.5</v>
      </c>
      <c r="E18" s="2">
        <f t="shared" si="4"/>
        <v>19.5</v>
      </c>
      <c r="F18" s="2">
        <f t="shared" si="4"/>
        <v>14860.5</v>
      </c>
      <c r="G18" s="2">
        <f t="shared" si="4"/>
        <v>63246.5</v>
      </c>
    </row>
    <row r="19" spans="1:7" x14ac:dyDescent="0.2">
      <c r="B19" t="str" cm="1">
        <f t="array" ref="B19">IF(OR(B2:B12&gt;B18,B2:B12&lt;B17),"Yes","No")</f>
        <v>Yes</v>
      </c>
      <c r="C19" t="str" cm="1">
        <f t="array" ref="C19">IF(OR(C2:C12&gt;C18,C2:C12&lt;C17),"Yes","No")</f>
        <v>No</v>
      </c>
      <c r="D19" t="str" cm="1">
        <f t="array" ref="D19">IF(OR(D2:D12&gt;D18,D2:D12&lt;D17),"Yes","No")</f>
        <v>No</v>
      </c>
      <c r="E19" t="str" cm="1">
        <f t="array" ref="E19">IF(OR(E2:E12&gt;E18,E2:E12&lt;E17),"Yes","No")</f>
        <v>Yes</v>
      </c>
      <c r="F19" t="str" cm="1">
        <f t="array" ref="F19">IF(OR(F2:F12&gt;F18,F2:F12&lt;F17),"Yes","No")</f>
        <v>No</v>
      </c>
      <c r="G19" t="str" cm="1">
        <f t="array" ref="G19">IF(OR(G2:G12&gt;G18,G2:G12&lt;G17),"Yes","No")</f>
        <v>No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Alexander Chen</cp:lastModifiedBy>
  <dcterms:created xsi:type="dcterms:W3CDTF">2020-12-25T20:51:56Z</dcterms:created>
  <dcterms:modified xsi:type="dcterms:W3CDTF">2020-12-27T10:33:53Z</dcterms:modified>
</cp:coreProperties>
</file>