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TMX\Documents\imageFromExcel\"/>
    </mc:Choice>
  </mc:AlternateContent>
  <bookViews>
    <workbookView xWindow="0" yWindow="0" windowWidth="20490" windowHeight="7770"/>
  </bookViews>
  <sheets>
    <sheet name="Images" sheetId="2" r:id="rId1"/>
    <sheet name="Items" sheetId="1" r:id="rId2"/>
  </sheets>
  <definedNames>
    <definedName name="_xlnm._FilterDatabase" localSheetId="1" hidden="1">Items!$A$6:$AB$9</definedName>
    <definedName name="_xlnm.Print_Area" localSheetId="0">Images!$A$1:$L$4</definedName>
  </definedNames>
  <calcPr calcId="162913"/>
</workbook>
</file>

<file path=xl/calcChain.xml><?xml version="1.0" encoding="utf-8"?>
<calcChain xmlns="http://schemas.openxmlformats.org/spreadsheetml/2006/main">
  <c r="L3" i="2" l="1"/>
  <c r="I3" i="2"/>
  <c r="F3" i="2"/>
  <c r="C3" i="2"/>
  <c r="L2" i="2"/>
  <c r="I2" i="2"/>
  <c r="F2" i="2"/>
  <c r="C2" i="2"/>
  <c r="L1" i="2"/>
  <c r="I1" i="2"/>
  <c r="F1" i="2"/>
  <c r="C1" i="2"/>
</calcChain>
</file>

<file path=xl/sharedStrings.xml><?xml version="1.0" encoding="utf-8"?>
<sst xmlns="http://schemas.openxmlformats.org/spreadsheetml/2006/main" count="86" uniqueCount="60">
  <si>
    <t>DANIEL &amp; CO.</t>
  </si>
  <si>
    <t>Product Line:</t>
  </si>
  <si>
    <t>Character Mask</t>
  </si>
  <si>
    <t xml:space="preserve">BO No.: </t>
  </si>
  <si>
    <t>BO-00</t>
  </si>
  <si>
    <t xml:space="preserve">Month: </t>
  </si>
  <si>
    <r>
      <rPr>
        <b/>
        <sz val="12"/>
        <rFont val="Times New Roman"/>
        <charset val="134"/>
      </rPr>
      <t>2021-1</t>
    </r>
    <r>
      <rPr>
        <b/>
        <sz val="12"/>
        <rFont val="細明體"/>
        <charset val="136"/>
      </rPr>
      <t>月</t>
    </r>
  </si>
  <si>
    <t>P/O Date:</t>
  </si>
  <si>
    <t>Seq</t>
  </si>
  <si>
    <t>Barcode</t>
  </si>
  <si>
    <t>Item No.</t>
  </si>
  <si>
    <t>English
Item Description</t>
  </si>
  <si>
    <r>
      <rPr>
        <b/>
        <sz val="12"/>
        <rFont val="新細明體"/>
        <charset val="136"/>
      </rPr>
      <t>中文貨名</t>
    </r>
  </si>
  <si>
    <t>No. 
Of 
Kinds</t>
  </si>
  <si>
    <t>Retail 
Yen
(¥)</t>
  </si>
  <si>
    <t>WPX
(HK$)</t>
  </si>
  <si>
    <t>Rpx 
(HK$)</t>
  </si>
  <si>
    <t>Pcs
/Inner</t>
  </si>
  <si>
    <t>Pcs
/Ctn</t>
  </si>
  <si>
    <t>Remark/Battery</t>
  </si>
  <si>
    <r>
      <rPr>
        <b/>
        <sz val="12"/>
        <rFont val="Times New Roman"/>
        <charset val="134"/>
      </rPr>
      <t>Available
Date
(</t>
    </r>
    <r>
      <rPr>
        <b/>
        <sz val="12"/>
        <rFont val="新細明體"/>
        <charset val="136"/>
      </rPr>
      <t>返貨日期</t>
    </r>
    <r>
      <rPr>
        <b/>
        <sz val="12"/>
        <rFont val="Times New Roman"/>
        <charset val="134"/>
      </rPr>
      <t>)</t>
    </r>
  </si>
  <si>
    <r>
      <rPr>
        <b/>
        <sz val="12"/>
        <rFont val="新細明體"/>
        <charset val="136"/>
      </rPr>
      <t>紅
牌</t>
    </r>
  </si>
  <si>
    <t>Outer</t>
  </si>
  <si>
    <t>Inner</t>
  </si>
  <si>
    <r>
      <rPr>
        <b/>
        <sz val="12"/>
        <rFont val="新細明體"/>
        <charset val="136"/>
      </rPr>
      <t>新</t>
    </r>
    <r>
      <rPr>
        <b/>
        <sz val="12"/>
        <rFont val="Times New Roman"/>
        <charset val="134"/>
      </rPr>
      <t xml:space="preserve">(N)/
</t>
    </r>
    <r>
      <rPr>
        <b/>
        <sz val="12"/>
        <rFont val="新細明體"/>
        <charset val="136"/>
      </rPr>
      <t>重</t>
    </r>
    <r>
      <rPr>
        <b/>
        <sz val="12"/>
        <rFont val="Times New Roman"/>
        <charset val="134"/>
      </rPr>
      <t>(R)</t>
    </r>
  </si>
  <si>
    <r>
      <rPr>
        <b/>
        <sz val="12"/>
        <rFont val="Times New Roman"/>
        <charset val="134"/>
      </rPr>
      <t>Sold 
by pcs
(</t>
    </r>
    <r>
      <rPr>
        <b/>
        <sz val="12"/>
        <rFont val="新細明體"/>
        <charset val="136"/>
      </rPr>
      <t>可散出</t>
    </r>
    <r>
      <rPr>
        <b/>
        <sz val="12"/>
        <rFont val="Times New Roman"/>
        <charset val="134"/>
      </rPr>
      <t>)</t>
    </r>
  </si>
  <si>
    <t>TVC Item</t>
  </si>
  <si>
    <t>TVC Ad.</t>
  </si>
  <si>
    <t>Package</t>
  </si>
  <si>
    <t>Order</t>
  </si>
  <si>
    <t>Package Size (mm)
L * W * H</t>
  </si>
  <si>
    <t>Origin</t>
  </si>
  <si>
    <t>Age</t>
  </si>
  <si>
    <t>TBC</t>
  </si>
  <si>
    <t>210395    00</t>
  </si>
  <si>
    <t>Doraemon Disposable Mask (S)</t>
  </si>
  <si>
    <t>多啦a夢即棄式三層口罩 (S)</t>
  </si>
  <si>
    <t>1</t>
  </si>
  <si>
    <t>nil</t>
  </si>
  <si>
    <t>-</t>
  </si>
  <si>
    <t>N</t>
  </si>
  <si>
    <t>CLOSED BOX</t>
  </si>
  <si>
    <t>HK</t>
  </si>
  <si>
    <t>210407    00</t>
  </si>
  <si>
    <t>Doraemon Disposable Mask (M)</t>
  </si>
  <si>
    <t>多啦a夢即棄式三層口罩 (M)</t>
  </si>
  <si>
    <t>210419    00</t>
  </si>
  <si>
    <t>Doraemon Disposable Mask (L)</t>
  </si>
  <si>
    <t>多啦a夢即棄式三層口罩 (L)</t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</si>
  <si>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香港製造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</si>
  <si>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成人尺寸約</t>
    </r>
    <r>
      <rPr>
        <sz val="14"/>
        <color theme="1"/>
        <rFont val="Calibri"/>
        <charset val="134"/>
      </rPr>
      <t>17.5x9.5cm (L)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</si>
  <si>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中童尺寸約</t>
    </r>
    <r>
      <rPr>
        <sz val="14"/>
        <color theme="1"/>
        <rFont val="Calibri"/>
        <charset val="134"/>
      </rPr>
      <t>14.5x9.5cm (M)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</si>
  <si>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獨立包裝，安全衛生，方便易攜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</si>
  <si>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不織布及熔噴布三層構造</t>
    </r>
  </si>
  <si>
    <r>
      <rPr>
        <sz val="14"/>
        <color theme="1"/>
        <rFont val="Calibri"/>
        <charset val="134"/>
      </rPr>
      <t>*​ VFE(Virus Filtration Efficiency)</t>
    </r>
    <r>
      <rPr>
        <sz val="14"/>
        <color theme="1"/>
        <rFont val="細明體"/>
        <charset val="136"/>
      </rPr>
      <t>為病毒過濾率≧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</si>
  <si>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>*​ PFE(Particle Filtration Efficiency)</t>
    </r>
    <r>
      <rPr>
        <sz val="14"/>
        <color theme="1"/>
        <rFont val="細明體"/>
        <charset val="136"/>
      </rPr>
      <t>為顆粒過濾率≧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</si>
  <si>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>*​ BFE(Bacteria Filtration Efficiency)</t>
    </r>
    <r>
      <rPr>
        <sz val="14"/>
        <color theme="1"/>
        <rFont val="細明體"/>
        <charset val="136"/>
      </rPr>
      <t>為細菌過濾率≧</t>
    </r>
    <r>
      <rPr>
        <sz val="14"/>
        <color theme="1"/>
        <rFont val="Calibri"/>
        <charset val="134"/>
      </rPr>
      <t>98%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</si>
  <si>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通過</t>
    </r>
    <r>
      <rPr>
        <sz val="14"/>
        <color theme="1"/>
        <rFont val="Calibri"/>
        <charset val="134"/>
      </rPr>
      <t xml:space="preserve">ASTM level 2 </t>
    </r>
    <r>
      <rPr>
        <sz val="14"/>
        <color theme="1"/>
        <rFont val="細明體"/>
        <charset val="136"/>
      </rPr>
      <t>及致癌染料及至敏性分散染料測試</t>
    </r>
  </si>
  <si>
    <r>
      <rPr>
        <sz val="14"/>
        <color theme="1"/>
        <rFont val="Calibri"/>
        <charset val="134"/>
      </rPr>
      <t xml:space="preserve">* </t>
    </r>
    <r>
      <rPr>
        <sz val="14"/>
        <color theme="1"/>
        <rFont val="細明體"/>
        <charset val="136"/>
      </rPr>
      <t>小童尺寸約</t>
    </r>
    <r>
      <rPr>
        <sz val="14"/>
        <color theme="1"/>
        <rFont val="Calibri"/>
        <charset val="134"/>
      </rPr>
      <t>12x7cm (S)</t>
    </r>
  </si>
  <si>
    <t>Rhx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</si>
</sst>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\¥#,##0;[Red]\¥\-#,##0"/>
    <numFmt numFmtId="165" formatCode="_-&quot;$&quot;* #,##0.00_-;\-&quot;$&quot;* #,##0.00_-;_-&quot;$&quot;* &quot;-&quot;??_-;_-@_-"/>
    <numFmt numFmtId="169" formatCode="[$$-404]#,##0.0"/>
    <numFmt numFmtId="170" formatCode="_-* #,##0.00_-;\-* #,##0.00_-;_-* &quot;-&quot;??_-;_-@_-"/>
    <numFmt numFmtId="171" formatCode="[$¥-411]#,##0;[$¥-411]#,##0"/>
    <numFmt numFmtId="172" formatCode="[$$-404]#,##0.00_);[Red]\([$$-404]#,##0.00\)"/>
    <numFmt numFmtId="173" formatCode="&quot;$&quot;#,##0.00"/>
    <numFmt numFmtId="174" formatCode="0_);[Red]\(0\)"/>
    <numFmt numFmtId="175" formatCode="0_ "/>
    <numFmt numFmtId="176" formatCode="&quot;¥&quot;#,##0_);[Red]\(&quot;¥&quot;#,##0\)"/>
    <numFmt numFmtId="177" formatCode="mmm\-yyyy"/>
    <numFmt numFmtId="178" formatCode="\¥#,##0_);[Red]\(\¥#,##0\)"/>
  </numFmts>
  <fonts count="51">
    <font>
      <sz val="12"/>
      <color theme="1"/>
      <name val="Calibri"/>
      <charset val="136"/>
      <scheme val="minor"/>
    </font>
    <font>
      <b/>
      <sz val="18"/>
      <name val="新細明體"/>
      <charset val="136"/>
    </font>
    <font>
      <sz val="12"/>
      <name val="新細明體"/>
      <charset val="136"/>
    </font>
    <font>
      <sz val="18"/>
      <name val="新細明體"/>
      <charset val="136"/>
    </font>
    <font>
      <sz val="28"/>
      <color theme="1"/>
      <name val="Calibri"/>
      <charset val="136"/>
      <scheme val="minor"/>
    </font>
    <font>
      <sz val="14"/>
      <name val="Calibri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sz val="12"/>
      <name val="Times New Roman"/>
      <charset val="134"/>
    </font>
    <font>
      <b/>
      <sz val="12"/>
      <name val="SimSun"/>
      <charset val="134"/>
    </font>
    <font>
      <sz val="14"/>
      <color theme="1"/>
      <name val="Calibri"/>
      <charset val="134"/>
    </font>
    <font>
      <sz val="14"/>
      <name val="細明體"/>
      <charset val="136"/>
    </font>
    <font>
      <sz val="12"/>
      <color theme="1"/>
      <name val="細明體"/>
      <charset val="136"/>
    </font>
    <font>
      <sz val="11"/>
      <color rgb="FF000000"/>
      <name val="Arial"/>
      <charset val="134"/>
    </font>
    <font>
      <b/>
      <sz val="12"/>
      <color indexed="10"/>
      <name val="Times New Roman"/>
      <charset val="134"/>
    </font>
    <font>
      <b/>
      <sz val="12"/>
      <color rgb="FFFF0000"/>
      <name val="Times New Roman"/>
      <charset val="134"/>
    </font>
    <font>
      <b/>
      <sz val="12"/>
      <color indexed="8"/>
      <name val="Times New Roman"/>
      <charset val="134"/>
    </font>
    <font>
      <b/>
      <sz val="11"/>
      <color indexed="8"/>
      <name val="ＭＳ Ｐゴシック"/>
      <charset val="134"/>
    </font>
    <font>
      <sz val="11"/>
      <color indexed="9"/>
      <name val="ＭＳ Ｐゴシック"/>
      <charset val="134"/>
    </font>
    <font>
      <sz val="10"/>
      <name val="Arial"/>
      <charset val="134"/>
    </font>
    <font>
      <sz val="20"/>
      <name val="B 太ミン A101"/>
      <charset val="128"/>
    </font>
    <font>
      <sz val="11"/>
      <name val="ＭＳ Ｐゴシック"/>
      <charset val="134"/>
    </font>
    <font>
      <sz val="12"/>
      <color theme="1"/>
      <name val="Calibri"/>
      <charset val="136"/>
      <scheme val="minor"/>
    </font>
    <font>
      <sz val="11"/>
      <color indexed="8"/>
      <name val="ＭＳ Ｐゴシック"/>
      <charset val="134"/>
    </font>
    <font>
      <sz val="8"/>
      <name val="Arial"/>
      <charset val="134"/>
    </font>
    <font>
      <b/>
      <sz val="11"/>
      <color indexed="52"/>
      <name val="ＭＳ Ｐゴシック"/>
      <charset val="134"/>
    </font>
    <font>
      <sz val="9"/>
      <color indexed="8"/>
      <name val="MS UI Gothic"/>
      <charset val="134"/>
    </font>
    <font>
      <b/>
      <sz val="18"/>
      <color indexed="56"/>
      <name val="ＭＳ Ｐゴシック"/>
      <charset val="134"/>
    </font>
    <font>
      <sz val="11"/>
      <color indexed="20"/>
      <name val="ＭＳ Ｐゴシック"/>
      <charset val="134"/>
    </font>
    <font>
      <sz val="8.25"/>
      <color indexed="8"/>
      <name val="Microsoft Sans Serif"/>
      <charset val="134"/>
    </font>
    <font>
      <sz val="11"/>
      <color indexed="62"/>
      <name val="ＭＳ Ｐゴシック"/>
      <charset val="134"/>
    </font>
    <font>
      <sz val="9"/>
      <name val="MS UI Gothic"/>
      <charset val="134"/>
    </font>
    <font>
      <sz val="11"/>
      <name val="ＭＳ ゴシック"/>
      <charset val="134"/>
    </font>
    <font>
      <sz val="11"/>
      <color indexed="17"/>
      <name val="ＭＳ Ｐゴシック"/>
      <charset val="134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1"/>
      <color indexed="60"/>
      <name val="ＭＳ Ｐゴシック"/>
      <charset val="134"/>
    </font>
    <font>
      <i/>
      <sz val="11"/>
      <color indexed="23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63"/>
      <name val="ＭＳ Ｐゴシック"/>
      <charset val="134"/>
    </font>
    <font>
      <sz val="11"/>
      <name val="HGPｺﾞｼｯｸE"/>
      <charset val="128"/>
    </font>
    <font>
      <b/>
      <sz val="11"/>
      <color indexed="56"/>
      <name val="ＭＳ Ｐゴシック"/>
      <charset val="134"/>
    </font>
    <font>
      <b/>
      <sz val="15"/>
      <color indexed="56"/>
      <name val="ＭＳ Ｐゴシック"/>
      <charset val="134"/>
    </font>
    <font>
      <b/>
      <sz val="13"/>
      <color indexed="56"/>
      <name val="ＭＳ Ｐゴシック"/>
      <charset val="134"/>
    </font>
    <font>
      <b/>
      <sz val="11"/>
      <color indexed="9"/>
      <name val="ＭＳ Ｐゴシック"/>
      <charset val="134"/>
    </font>
    <font>
      <sz val="11"/>
      <color indexed="10"/>
      <name val="ＭＳ Ｐゴシック"/>
      <charset val="134"/>
    </font>
    <font>
      <b/>
      <sz val="12"/>
      <name val="細明體"/>
      <charset val="136"/>
    </font>
    <font>
      <b/>
      <sz val="12"/>
      <name val="新細明體"/>
      <charset val="136"/>
    </font>
    <font>
      <sz val="14"/>
      <color theme="1"/>
      <name val="細明體"/>
      <charset val="136"/>
    </font>
  </fonts>
  <fills count="2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27" fillId="4" borderId="11" applyNumberFormat="0" applyAlignment="0" applyProtection="0"/>
    <xf numFmtId="0" fontId="28" fillId="0" borderId="0">
      <alignment vertical="center"/>
    </xf>
    <xf numFmtId="0" fontId="25" fillId="11" borderId="0" applyNumberFormat="0" applyBorder="0" applyAlignment="0" applyProtection="0"/>
    <xf numFmtId="0" fontId="25" fillId="9" borderId="0" applyNumberFormat="0" applyBorder="0" applyAlignment="0" applyProtection="0"/>
    <xf numFmtId="0" fontId="21" fillId="0" borderId="0"/>
    <xf numFmtId="38" fontId="23" fillId="0" borderId="0" applyFont="0" applyFill="0" applyBorder="0" applyAlignment="0" applyProtection="0">
      <alignment vertical="center"/>
    </xf>
    <xf numFmtId="0" fontId="27" fillId="4" borderId="11" applyNumberFormat="0" applyAlignment="0" applyProtection="0"/>
    <xf numFmtId="0" fontId="26" fillId="12" borderId="12" applyNumberFormat="0" applyFont="0" applyAlignment="0" applyProtection="0"/>
    <xf numFmtId="0" fontId="20" fillId="13" borderId="0" applyNumberFormat="0" applyBorder="0" applyAlignment="0" applyProtection="0"/>
    <xf numFmtId="0" fontId="25" fillId="11" borderId="0" applyNumberFormat="0" applyBorder="0" applyAlignment="0" applyProtection="0"/>
    <xf numFmtId="0" fontId="21" fillId="0" borderId="0"/>
    <xf numFmtId="0" fontId="2" fillId="0" borderId="0"/>
    <xf numFmtId="41" fontId="21" fillId="0" borderId="0" applyFont="0" applyFill="0" applyBorder="0" applyAlignment="0" applyProtection="0"/>
    <xf numFmtId="0" fontId="23" fillId="0" borderId="0"/>
    <xf numFmtId="0" fontId="24" fillId="0" borderId="0">
      <alignment vertical="center"/>
    </xf>
    <xf numFmtId="0" fontId="25" fillId="14" borderId="0" applyNumberFormat="0" applyBorder="0" applyAlignment="0" applyProtection="0"/>
    <xf numFmtId="0" fontId="25" fillId="10" borderId="0" applyNumberFormat="0" applyBorder="0" applyAlignment="0" applyProtection="0"/>
    <xf numFmtId="0" fontId="24" fillId="0" borderId="0">
      <alignment vertical="center"/>
    </xf>
    <xf numFmtId="0" fontId="31" fillId="0" borderId="0"/>
    <xf numFmtId="0" fontId="25" fillId="17" borderId="0" applyNumberFormat="0" applyBorder="0" applyAlignment="0" applyProtection="0"/>
    <xf numFmtId="0" fontId="10" fillId="0" borderId="0"/>
    <xf numFmtId="0" fontId="25" fillId="18" borderId="0" applyNumberFormat="0" applyBorder="0" applyAlignment="0" applyProtection="0"/>
    <xf numFmtId="0" fontId="10" fillId="0" borderId="0"/>
    <xf numFmtId="0" fontId="25" fillId="15" borderId="0" applyNumberFormat="0" applyBorder="0" applyAlignment="0" applyProtection="0"/>
    <xf numFmtId="0" fontId="20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9" borderId="0" applyNumberFormat="0" applyBorder="0" applyAlignment="0" applyProtection="0"/>
    <xf numFmtId="0" fontId="20" fillId="14" borderId="0" applyNumberFormat="0" applyBorder="0" applyAlignment="0" applyProtection="0"/>
    <xf numFmtId="0" fontId="25" fillId="10" borderId="0" applyNumberFormat="0" applyBorder="0" applyAlignment="0" applyProtection="0"/>
    <xf numFmtId="0" fontId="32" fillId="20" borderId="11" applyNumberFormat="0" applyAlignment="0" applyProtection="0"/>
    <xf numFmtId="0" fontId="19" fillId="0" borderId="10" applyNumberFormat="0" applyFill="0" applyAlignment="0" applyProtection="0"/>
    <xf numFmtId="0" fontId="2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8" borderId="0" applyNumberFormat="0" applyBorder="0" applyAlignment="0" applyProtection="0"/>
    <xf numFmtId="38" fontId="23" fillId="0" borderId="0" applyFont="0" applyFill="0" applyBorder="0" applyAlignment="0" applyProtection="0">
      <alignment vertical="center"/>
    </xf>
    <xf numFmtId="40" fontId="23" fillId="0" borderId="0" applyFont="0" applyFill="0" applyBorder="0" applyAlignment="0" applyProtection="0"/>
    <xf numFmtId="164" fontId="23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34" fillId="0" borderId="0" applyNumberFormat="0" applyBorder="0" applyAlignment="0"/>
    <xf numFmtId="0" fontId="2" fillId="0" borderId="0">
      <alignment vertical="center"/>
    </xf>
    <xf numFmtId="0" fontId="23" fillId="0" borderId="0"/>
    <xf numFmtId="0" fontId="23" fillId="0" borderId="0"/>
    <xf numFmtId="0" fontId="26" fillId="0" borderId="0">
      <alignment vertical="center"/>
    </xf>
    <xf numFmtId="0" fontId="36" fillId="0" borderId="0"/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10" fillId="0" borderId="0"/>
    <xf numFmtId="9" fontId="23" fillId="0" borderId="0" applyFont="0" applyFill="0" applyBorder="0" applyAlignment="0" applyProtection="0">
      <alignment vertical="center"/>
    </xf>
    <xf numFmtId="0" fontId="37" fillId="0" borderId="0">
      <alignment vertical="top"/>
    </xf>
    <xf numFmtId="0" fontId="24" fillId="0" borderId="0">
      <alignment vertical="center"/>
    </xf>
    <xf numFmtId="0" fontId="24" fillId="0" borderId="0">
      <alignment vertical="center"/>
    </xf>
    <xf numFmtId="0" fontId="10" fillId="0" borderId="0"/>
    <xf numFmtId="0" fontId="27" fillId="4" borderId="11" applyNumberFormat="0" applyAlignment="0" applyProtection="0"/>
    <xf numFmtId="0" fontId="2" fillId="0" borderId="0"/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38" fillId="23" borderId="0" applyNumberFormat="0" applyBorder="0" applyAlignment="0" applyProtection="0"/>
    <xf numFmtId="0" fontId="22" fillId="0" borderId="3">
      <alignment horizontal="center"/>
    </xf>
    <xf numFmtId="0" fontId="22" fillId="0" borderId="3">
      <alignment horizontal="center"/>
    </xf>
    <xf numFmtId="0" fontId="22" fillId="0" borderId="3">
      <alignment horizontal="center"/>
    </xf>
    <xf numFmtId="0" fontId="22" fillId="0" borderId="3">
      <alignment horizontal="center"/>
    </xf>
    <xf numFmtId="0" fontId="22" fillId="0" borderId="3">
      <alignment horizontal="center"/>
    </xf>
    <xf numFmtId="0" fontId="39" fillId="0" borderId="0" applyNumberFormat="0" applyFill="0" applyBorder="0" applyAlignment="0" applyProtection="0"/>
    <xf numFmtId="0" fontId="22" fillId="0" borderId="3">
      <alignment horizontal="center"/>
    </xf>
    <xf numFmtId="0" fontId="23" fillId="0" borderId="0" applyNumberFormat="0" applyFill="0" applyBorder="0" applyAlignment="0" applyProtection="0"/>
    <xf numFmtId="0" fontId="32" fillId="20" borderId="11" applyNumberFormat="0" applyAlignment="0" applyProtection="0"/>
    <xf numFmtId="0" fontId="19" fillId="0" borderId="10" applyNumberFormat="0" applyFill="0" applyAlignment="0" applyProtection="0"/>
    <xf numFmtId="165" fontId="10" fillId="0" borderId="0" applyFont="0" applyFill="0" applyBorder="0" applyAlignment="0" applyProtection="0"/>
    <xf numFmtId="0" fontId="19" fillId="0" borderId="10" applyNumberFormat="0" applyFill="0" applyAlignment="0" applyProtection="0"/>
    <xf numFmtId="44" fontId="21" fillId="0" borderId="0" applyFont="0" applyFill="0" applyBorder="0" applyAlignment="0" applyProtection="0"/>
    <xf numFmtId="0" fontId="19" fillId="0" borderId="10" applyNumberFormat="0" applyFill="0" applyAlignment="0" applyProtection="0"/>
    <xf numFmtId="0" fontId="32" fillId="20" borderId="11" applyNumberFormat="0" applyAlignment="0" applyProtection="0"/>
    <xf numFmtId="0" fontId="35" fillId="9" borderId="0" applyNumberFormat="0" applyBorder="0" applyAlignment="0" applyProtection="0"/>
    <xf numFmtId="9" fontId="21" fillId="0" borderId="0" applyFont="0" applyFill="0" applyBorder="0" applyAlignment="0" applyProtection="0"/>
    <xf numFmtId="0" fontId="27" fillId="4" borderId="11" applyNumberFormat="0" applyAlignment="0" applyProtection="0"/>
    <xf numFmtId="0" fontId="27" fillId="4" borderId="11" applyNumberFormat="0" applyAlignment="0" applyProtection="0"/>
    <xf numFmtId="0" fontId="27" fillId="4" borderId="11" applyNumberFormat="0" applyAlignment="0" applyProtection="0"/>
    <xf numFmtId="38" fontId="23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3" fillId="0" borderId="0" applyFont="0" applyFill="0" applyBorder="0" applyAlignment="0" applyProtection="0">
      <alignment vertical="center"/>
    </xf>
    <xf numFmtId="0" fontId="40" fillId="0" borderId="13" applyNumberFormat="0" applyFill="0" applyAlignment="0" applyProtection="0"/>
    <xf numFmtId="0" fontId="26" fillId="12" borderId="12" applyNumberFormat="0" applyFont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7" borderId="0" applyNumberFormat="0" applyBorder="0" applyAlignment="0" applyProtection="0"/>
    <xf numFmtId="0" fontId="26" fillId="0" borderId="0">
      <alignment vertical="center"/>
    </xf>
    <xf numFmtId="171" fontId="26" fillId="0" borderId="0">
      <alignment vertical="center"/>
    </xf>
    <xf numFmtId="0" fontId="23" fillId="0" borderId="0"/>
    <xf numFmtId="0" fontId="42" fillId="0" borderId="0">
      <alignment vertical="center"/>
    </xf>
    <xf numFmtId="0" fontId="36" fillId="0" borderId="0"/>
    <xf numFmtId="0" fontId="23" fillId="0" borderId="0"/>
    <xf numFmtId="0" fontId="23" fillId="0" borderId="0">
      <alignment vertical="center"/>
    </xf>
    <xf numFmtId="0" fontId="21" fillId="0" borderId="0"/>
    <xf numFmtId="0" fontId="44" fillId="0" borderId="16" applyNumberFormat="0" applyFill="0" applyAlignment="0" applyProtection="0"/>
    <xf numFmtId="0" fontId="45" fillId="0" borderId="17" applyNumberFormat="0" applyFill="0" applyAlignment="0" applyProtection="0"/>
    <xf numFmtId="0" fontId="43" fillId="0" borderId="15" applyNumberFormat="0" applyFill="0" applyAlignment="0" applyProtection="0"/>
    <xf numFmtId="0" fontId="4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41" fillId="4" borderId="14" applyNumberFormat="0" applyAlignment="0" applyProtection="0"/>
    <xf numFmtId="0" fontId="41" fillId="4" borderId="14" applyNumberFormat="0" applyAlignment="0" applyProtection="0"/>
    <xf numFmtId="0" fontId="46" fillId="6" borderId="18" applyNumberFormat="0" applyAlignment="0" applyProtection="0"/>
    <xf numFmtId="0" fontId="30" fillId="15" borderId="0" applyNumberFormat="0" applyBorder="0" applyAlignment="0" applyProtection="0"/>
    <xf numFmtId="0" fontId="47" fillId="0" borderId="0" applyNumberFormat="0" applyFill="0" applyBorder="0" applyAlignment="0" applyProtection="0"/>
  </cellStyleXfs>
  <cellXfs count="9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58" applyFont="1" applyFill="1" applyBorder="1"/>
    <xf numFmtId="0" fontId="1" fillId="2" borderId="2" xfId="58" applyFont="1" applyFill="1" applyBorder="1" applyAlignment="1">
      <alignment horizontal="center"/>
    </xf>
    <xf numFmtId="0" fontId="1" fillId="2" borderId="1" xfId="58" applyFont="1" applyFill="1" applyBorder="1" applyAlignment="1">
      <alignment horizontal="left"/>
    </xf>
    <xf numFmtId="0" fontId="1" fillId="2" borderId="3" xfId="58" applyFont="1" applyFill="1" applyBorder="1" applyAlignment="1">
      <alignment horizontal="center"/>
    </xf>
    <xf numFmtId="0" fontId="1" fillId="0" borderId="3" xfId="58" applyFont="1" applyFill="1" applyBorder="1"/>
    <xf numFmtId="0" fontId="2" fillId="0" borderId="3" xfId="15" applyFill="1" applyBorder="1"/>
    <xf numFmtId="0" fontId="1" fillId="0" borderId="3" xfId="58" applyFont="1" applyFill="1" applyBorder="1" applyAlignment="1">
      <alignment horizontal="center"/>
    </xf>
    <xf numFmtId="0" fontId="1" fillId="3" borderId="1" xfId="58" applyFont="1" applyFill="1" applyBorder="1" applyAlignment="1">
      <alignment horizontal="left"/>
    </xf>
    <xf numFmtId="172" fontId="3" fillId="0" borderId="3" xfId="58" applyNumberFormat="1" applyFont="1" applyFill="1" applyBorder="1"/>
    <xf numFmtId="172" fontId="1" fillId="0" borderId="3" xfId="58" applyNumberFormat="1" applyFont="1" applyFill="1" applyBorder="1" applyAlignment="1">
      <alignment horizontal="center"/>
    </xf>
    <xf numFmtId="173" fontId="1" fillId="0" borderId="1" xfId="58" applyNumberFormat="1" applyFont="1" applyFill="1" applyBorder="1" applyAlignment="1">
      <alignment horizontal="left"/>
    </xf>
    <xf numFmtId="0" fontId="3" fillId="0" borderId="1" xfId="58" applyFont="1" applyBorder="1"/>
    <xf numFmtId="0" fontId="1" fillId="0" borderId="2" xfId="58" applyFont="1" applyBorder="1" applyAlignment="1">
      <alignment horizontal="center"/>
    </xf>
    <xf numFmtId="0" fontId="0" fillId="0" borderId="1" xfId="0" applyBorder="1">
      <alignment vertical="center"/>
    </xf>
    <xf numFmtId="0" fontId="1" fillId="0" borderId="3" xfId="58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0" borderId="1" xfId="58" applyFont="1" applyBorder="1" applyAlignment="1">
      <alignment horizontal="center"/>
    </xf>
    <xf numFmtId="0" fontId="0" fillId="0" borderId="3" xfId="0" applyBorder="1">
      <alignment vertical="center"/>
    </xf>
    <xf numFmtId="0" fontId="3" fillId="0" borderId="3" xfId="58" applyFont="1" applyBorder="1"/>
    <xf numFmtId="0" fontId="5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15" applyFont="1" applyBorder="1" applyAlignment="1">
      <alignment horizontal="center"/>
    </xf>
    <xf numFmtId="0" fontId="9" fillId="0" borderId="0" xfId="15" applyFont="1" applyBorder="1" applyAlignment="1">
      <alignment horizontal="left" vertical="center"/>
    </xf>
    <xf numFmtId="174" fontId="10" fillId="0" borderId="0" xfId="15" applyNumberFormat="1" applyFont="1" applyAlignment="1">
      <alignment horizontal="center"/>
    </xf>
    <xf numFmtId="0" fontId="10" fillId="0" borderId="0" xfId="15" applyFont="1" applyAlignment="1">
      <alignment horizontal="center"/>
    </xf>
    <xf numFmtId="0" fontId="10" fillId="0" borderId="0" xfId="15" applyFont="1" applyAlignment="1">
      <alignment horizontal="center" vertical="center"/>
    </xf>
    <xf numFmtId="0" fontId="8" fillId="0" borderId="0" xfId="15" applyFont="1" applyBorder="1" applyAlignment="1">
      <alignment horizontal="left" vertical="center"/>
    </xf>
    <xf numFmtId="174" fontId="8" fillId="0" borderId="0" xfId="15" applyNumberFormat="1" applyFont="1" applyBorder="1" applyAlignment="1">
      <alignment horizontal="center"/>
    </xf>
    <xf numFmtId="0" fontId="8" fillId="0" borderId="4" xfId="15" applyFont="1" applyBorder="1" applyAlignment="1">
      <alignment horizontal="left"/>
    </xf>
    <xf numFmtId="0" fontId="8" fillId="0" borderId="4" xfId="15" applyFont="1" applyBorder="1" applyAlignment="1">
      <alignment horizontal="center" vertical="center"/>
    </xf>
    <xf numFmtId="0" fontId="8" fillId="0" borderId="0" xfId="15" applyFont="1" applyBorder="1" applyAlignment="1">
      <alignment horizontal="center" vertical="center"/>
    </xf>
    <xf numFmtId="17" fontId="8" fillId="0" borderId="2" xfId="15" applyNumberFormat="1" applyFont="1" applyFill="1" applyBorder="1" applyAlignment="1">
      <alignment horizontal="left"/>
    </xf>
    <xf numFmtId="0" fontId="8" fillId="0" borderId="2" xfId="15" applyFont="1" applyBorder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75" fontId="5" fillId="0" borderId="3" xfId="8" applyNumberFormat="1" applyFont="1" applyFill="1" applyBorder="1" applyAlignment="1">
      <alignment horizontal="center" vertical="center" shrinkToFit="1"/>
    </xf>
    <xf numFmtId="0" fontId="13" fillId="0" borderId="3" xfId="8" applyFont="1" applyFill="1" applyBorder="1" applyAlignment="1">
      <alignment horizontal="center" vertical="center" shrinkToFit="1"/>
    </xf>
    <xf numFmtId="49" fontId="12" fillId="0" borderId="3" xfId="0" applyNumberFormat="1" applyFont="1" applyBorder="1" applyAlignment="1">
      <alignment horizontal="center" vertical="center"/>
    </xf>
    <xf numFmtId="176" fontId="5" fillId="0" borderId="3" xfId="8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>
      <alignment vertical="center"/>
    </xf>
    <xf numFmtId="0" fontId="15" fillId="0" borderId="0" xfId="0" applyFont="1">
      <alignment vertical="center"/>
    </xf>
    <xf numFmtId="172" fontId="8" fillId="0" borderId="0" xfId="15" applyNumberFormat="1" applyFont="1" applyBorder="1" applyAlignment="1">
      <alignment horizontal="center"/>
    </xf>
    <xf numFmtId="172" fontId="9" fillId="0" borderId="0" xfId="15" applyNumberFormat="1" applyFont="1" applyBorder="1" applyAlignment="1">
      <alignment horizontal="center"/>
    </xf>
    <xf numFmtId="0" fontId="8" fillId="0" borderId="4" xfId="15" applyFont="1" applyBorder="1" applyAlignment="1">
      <alignment horizontal="center"/>
    </xf>
    <xf numFmtId="0" fontId="8" fillId="0" borderId="2" xfId="15" applyFont="1" applyBorder="1" applyAlignment="1">
      <alignment horizontal="center"/>
    </xf>
    <xf numFmtId="172" fontId="16" fillId="0" borderId="0" xfId="15" applyNumberFormat="1" applyFont="1" applyBorder="1" applyAlignment="1">
      <alignment horizontal="center" vertical="center"/>
    </xf>
    <xf numFmtId="169" fontId="12" fillId="5" borderId="3" xfId="0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12" fillId="0" borderId="3" xfId="8" applyNumberFormat="1" applyFont="1" applyFill="1" applyBorder="1" applyAlignment="1">
      <alignment horizontal="center" vertical="center"/>
    </xf>
    <xf numFmtId="49" fontId="10" fillId="0" borderId="0" xfId="15" applyNumberFormat="1" applyFont="1" applyBorder="1" applyAlignment="1">
      <alignment horizontal="center"/>
    </xf>
    <xf numFmtId="0" fontId="9" fillId="0" borderId="4" xfId="15" applyFont="1" applyBorder="1" applyAlignment="1">
      <alignment horizontal="center"/>
    </xf>
    <xf numFmtId="174" fontId="16" fillId="0" borderId="0" xfId="15" applyNumberFormat="1" applyFont="1" applyBorder="1" applyAlignment="1">
      <alignment horizontal="center"/>
    </xf>
    <xf numFmtId="0" fontId="5" fillId="7" borderId="3" xfId="8" applyFont="1" applyFill="1" applyBorder="1" applyAlignment="1">
      <alignment horizontal="center" vertical="center" shrinkToFit="1"/>
    </xf>
    <xf numFmtId="178" fontId="8" fillId="0" borderId="0" xfId="62" applyNumberFormat="1" applyFont="1" applyFill="1" applyBorder="1" applyAlignment="1">
      <alignment horizontal="center" vertical="center" wrapText="1"/>
    </xf>
    <xf numFmtId="175" fontId="18" fillId="0" borderId="0" xfId="15" applyNumberFormat="1" applyFont="1" applyBorder="1" applyAlignment="1">
      <alignment horizontal="center"/>
    </xf>
    <xf numFmtId="178" fontId="10" fillId="0" borderId="0" xfId="8" applyNumberFormat="1" applyFont="1" applyFill="1" applyBorder="1" applyAlignment="1">
      <alignment horizontal="center"/>
    </xf>
    <xf numFmtId="0" fontId="10" fillId="0" borderId="0" xfId="8" applyFont="1" applyFill="1" applyBorder="1" applyAlignment="1">
      <alignment horizontal="center"/>
    </xf>
    <xf numFmtId="0" fontId="13" fillId="7" borderId="3" xfId="8" quotePrefix="1" applyFont="1" applyFill="1" applyBorder="1" applyAlignment="1">
      <alignment horizontal="center" vertical="center" shrinkToFit="1"/>
    </xf>
    <xf numFmtId="0" fontId="5" fillId="0" borderId="3" xfId="0" quotePrefix="1" applyFont="1" applyFill="1" applyBorder="1" applyAlignment="1">
      <alignment horizontal="center" vertical="center"/>
    </xf>
    <xf numFmtId="0" fontId="8" fillId="4" borderId="3" xfId="15" applyFont="1" applyFill="1" applyBorder="1" applyAlignment="1">
      <alignment horizontal="center" vertical="center"/>
    </xf>
    <xf numFmtId="0" fontId="8" fillId="4" borderId="5" xfId="15" applyFont="1" applyFill="1" applyBorder="1" applyAlignment="1">
      <alignment horizontal="center" vertical="center"/>
    </xf>
    <xf numFmtId="174" fontId="8" fillId="4" borderId="3" xfId="15" applyNumberFormat="1" applyFont="1" applyFill="1" applyBorder="1" applyAlignment="1">
      <alignment horizontal="center" vertical="center" wrapText="1"/>
    </xf>
    <xf numFmtId="174" fontId="8" fillId="4" borderId="5" xfId="15" applyNumberFormat="1" applyFont="1" applyFill="1" applyBorder="1" applyAlignment="1">
      <alignment horizontal="center" vertical="center" wrapText="1"/>
    </xf>
    <xf numFmtId="0" fontId="8" fillId="4" borderId="3" xfId="15" applyFont="1" applyFill="1" applyBorder="1" applyAlignment="1">
      <alignment horizontal="center" vertical="center" wrapText="1"/>
    </xf>
    <xf numFmtId="0" fontId="8" fillId="4" borderId="5" xfId="15" applyFont="1" applyFill="1" applyBorder="1" applyAlignment="1">
      <alignment horizontal="center" vertical="center" wrapText="1"/>
    </xf>
    <xf numFmtId="174" fontId="8" fillId="4" borderId="6" xfId="15" applyNumberFormat="1" applyFont="1" applyFill="1" applyBorder="1" applyAlignment="1">
      <alignment horizontal="center" vertical="center" wrapText="1"/>
    </xf>
    <xf numFmtId="172" fontId="8" fillId="6" borderId="3" xfId="15" applyNumberFormat="1" applyFont="1" applyFill="1" applyBorder="1" applyAlignment="1">
      <alignment horizontal="center" vertical="center" wrapText="1"/>
    </xf>
    <xf numFmtId="172" fontId="8" fillId="6" borderId="5" xfId="15" applyNumberFormat="1" applyFont="1" applyFill="1" applyBorder="1" applyAlignment="1">
      <alignment horizontal="center" vertical="center" wrapText="1"/>
    </xf>
    <xf numFmtId="172" fontId="8" fillId="4" borderId="3" xfId="15" applyNumberFormat="1" applyFont="1" applyFill="1" applyBorder="1" applyAlignment="1">
      <alignment horizontal="center" vertical="center" wrapText="1"/>
    </xf>
    <xf numFmtId="172" fontId="8" fillId="4" borderId="5" xfId="15" applyNumberFormat="1" applyFont="1" applyFill="1" applyBorder="1" applyAlignment="1">
      <alignment horizontal="center" vertical="center" wrapText="1"/>
    </xf>
    <xf numFmtId="0" fontId="8" fillId="4" borderId="5" xfId="15" applyNumberFormat="1" applyFont="1" applyFill="1" applyBorder="1" applyAlignment="1">
      <alignment horizontal="center" vertical="center" wrapText="1"/>
    </xf>
    <xf numFmtId="0" fontId="8" fillId="4" borderId="7" xfId="15" applyNumberFormat="1" applyFont="1" applyFill="1" applyBorder="1" applyAlignment="1">
      <alignment horizontal="center" vertical="center" wrapText="1"/>
    </xf>
    <xf numFmtId="0" fontId="8" fillId="4" borderId="6" xfId="15" applyNumberFormat="1" applyFont="1" applyFill="1" applyBorder="1" applyAlignment="1">
      <alignment horizontal="center" vertical="center" wrapText="1"/>
    </xf>
    <xf numFmtId="49" fontId="8" fillId="4" borderId="3" xfId="15" applyNumberFormat="1" applyFont="1" applyFill="1" applyBorder="1" applyAlignment="1">
      <alignment horizontal="center" vertical="center" wrapText="1"/>
    </xf>
    <xf numFmtId="49" fontId="8" fillId="4" borderId="5" xfId="15" applyNumberFormat="1" applyFont="1" applyFill="1" applyBorder="1" applyAlignment="1">
      <alignment horizontal="center" vertical="center" wrapText="1"/>
    </xf>
    <xf numFmtId="0" fontId="8" fillId="6" borderId="3" xfId="15" applyFont="1" applyFill="1" applyBorder="1" applyAlignment="1">
      <alignment horizontal="center" vertical="center"/>
    </xf>
    <xf numFmtId="0" fontId="8" fillId="6" borderId="5" xfId="15" applyFont="1" applyFill="1" applyBorder="1" applyAlignment="1">
      <alignment horizontal="center" vertical="center"/>
    </xf>
    <xf numFmtId="0" fontId="8" fillId="4" borderId="3" xfId="15" applyNumberFormat="1" applyFont="1" applyFill="1" applyBorder="1" applyAlignment="1">
      <alignment horizontal="center" vertical="center" wrapText="1"/>
    </xf>
    <xf numFmtId="0" fontId="8" fillId="6" borderId="3" xfId="15" applyFont="1" applyFill="1" applyBorder="1" applyAlignment="1">
      <alignment horizontal="center" vertical="center" wrapText="1"/>
    </xf>
    <xf numFmtId="0" fontId="8" fillId="6" borderId="5" xfId="15" applyFont="1" applyFill="1" applyBorder="1" applyAlignment="1">
      <alignment horizontal="center" vertical="center" wrapText="1"/>
    </xf>
    <xf numFmtId="0" fontId="8" fillId="6" borderId="6" xfId="15" applyFont="1" applyFill="1" applyBorder="1" applyAlignment="1">
      <alignment horizontal="center" vertical="center"/>
    </xf>
    <xf numFmtId="0" fontId="17" fillId="6" borderId="5" xfId="15" applyFont="1" applyFill="1" applyBorder="1" applyAlignment="1">
      <alignment horizontal="center" vertical="center"/>
    </xf>
    <xf numFmtId="0" fontId="17" fillId="6" borderId="6" xfId="15" applyFont="1" applyFill="1" applyBorder="1" applyAlignment="1">
      <alignment horizontal="center" vertical="center"/>
    </xf>
    <xf numFmtId="175" fontId="18" fillId="6" borderId="8" xfId="15" applyNumberFormat="1" applyFont="1" applyFill="1" applyBorder="1" applyAlignment="1">
      <alignment horizontal="center" vertical="center"/>
    </xf>
    <xf numFmtId="175" fontId="18" fillId="6" borderId="9" xfId="15" applyNumberFormat="1" applyFont="1" applyFill="1" applyBorder="1" applyAlignment="1">
      <alignment horizontal="center" vertical="center"/>
    </xf>
  </cellXfs>
  <cellStyles count="118">
    <cellStyle name="20% - 輔色1 2" xfId="25"/>
    <cellStyle name="20% - 輔色2 2" xfId="27"/>
    <cellStyle name="20% - 輔色3 2" xfId="7"/>
    <cellStyle name="20% - 輔色4 2" xfId="20"/>
    <cellStyle name="20% - 輔色5 2" xfId="30"/>
    <cellStyle name="20% - 輔色6 2" xfId="35"/>
    <cellStyle name="40% - 輔色1 2" xfId="6"/>
    <cellStyle name="40% - 輔色2 2" xfId="19"/>
    <cellStyle name="40% - 輔色3 2" xfId="29"/>
    <cellStyle name="40% - 輔色4 2" xfId="32"/>
    <cellStyle name="40% - 輔色5 2" xfId="13"/>
    <cellStyle name="40% - 輔色6 2" xfId="23"/>
    <cellStyle name="60% - 輔色1 2" xfId="28"/>
    <cellStyle name="60% - 輔色2 2" xfId="31"/>
    <cellStyle name="60% - 輔色3 2" xfId="12"/>
    <cellStyle name="60% - 輔色4 2" xfId="36"/>
    <cellStyle name="60% - 輔色5 2" xfId="37"/>
    <cellStyle name="60% - 輔色6 2" xfId="38"/>
    <cellStyle name="Comma" xfId="1" builtinId="3"/>
    <cellStyle name="Comma [0] 2" xfId="39"/>
    <cellStyle name="Comma 2" xfId="40"/>
    <cellStyle name="Currency [0] 2" xfId="41"/>
    <cellStyle name="Excel Built-in Normal" xfId="42"/>
    <cellStyle name="Excel Built-in Normal 1" xfId="5"/>
    <cellStyle name="j" xfId="43"/>
    <cellStyle name="Normal" xfId="0" builtinId="0"/>
    <cellStyle name="Normal 2" xfId="44"/>
    <cellStyle name="Normal 2 2" xfId="45"/>
    <cellStyle name="Normal 2 3" xfId="46"/>
    <cellStyle name="Normal 3" xfId="47"/>
    <cellStyle name="Normal 4" xfId="48"/>
    <cellStyle name="Normal 5" xfId="49"/>
    <cellStyle name="Percent 2" xfId="50"/>
    <cellStyle name="Style 1" xfId="51"/>
    <cellStyle name="スタイル 1" xfId="24"/>
    <cellStyle name="パーセント 2" xfId="52"/>
    <cellStyle name="一般 16" xfId="53"/>
    <cellStyle name="一般 2" xfId="26"/>
    <cellStyle name="一般 3" xfId="14"/>
    <cellStyle name="一般 4" xfId="15"/>
    <cellStyle name="一般 5" xfId="17"/>
    <cellStyle name="一般 6" xfId="18"/>
    <cellStyle name="一般 7" xfId="21"/>
    <cellStyle name="一般 8" xfId="22"/>
    <cellStyle name="一般 9" xfId="54"/>
    <cellStyle name="一般 9 2" xfId="55"/>
    <cellStyle name="一般_2007-03 HCP " xfId="56"/>
    <cellStyle name="一般_Photo Form" xfId="58"/>
    <cellStyle name="中等 2" xfId="63"/>
    <cellStyle name="備註 2" xfId="89"/>
    <cellStyle name="備註 2 2" xfId="11"/>
    <cellStyle name="列レベル_1 2" xfId="71"/>
    <cellStyle name="千分位 2" xfId="59"/>
    <cellStyle name="千分位 3" xfId="60"/>
    <cellStyle name="千分位 4" xfId="61"/>
    <cellStyle name="千分位[0] 2" xfId="16"/>
    <cellStyle name="千分位[0] 3" xfId="9"/>
    <cellStyle name="合計 2" xfId="34"/>
    <cellStyle name="合計 2 2" xfId="73"/>
    <cellStyle name="合計 2 2 2" xfId="2"/>
    <cellStyle name="合計 2 3" xfId="75"/>
    <cellStyle name="合計 2 3 2" xfId="3"/>
    <cellStyle name="合計 2 4" xfId="77"/>
    <cellStyle name="壞 2" xfId="116"/>
    <cellStyle name="好 2" xfId="79"/>
    <cellStyle name="月" xfId="64"/>
    <cellStyle name="月 2" xfId="65"/>
    <cellStyle name="月 2 2" xfId="66"/>
    <cellStyle name="月 2 3" xfId="67"/>
    <cellStyle name="月 3" xfId="68"/>
    <cellStyle name="月 4" xfId="70"/>
    <cellStyle name="桁区切り 2" xfId="84"/>
    <cellStyle name="標準 2" xfId="96"/>
    <cellStyle name="標準 2 2" xfId="97"/>
    <cellStyle name="標準 2 3" xfId="98"/>
    <cellStyle name="標準 3" xfId="99"/>
    <cellStyle name="標準 4" xfId="100"/>
    <cellStyle name="標準 5" xfId="101"/>
    <cellStyle name="標準 58" xfId="102"/>
    <cellStyle name="標準_030930 Y2004 LAUNCHING ITEM PLAN HATTORI" xfId="103"/>
    <cellStyle name="標準_2004 Item plan 2" xfId="8"/>
    <cellStyle name="標準_KRW_OS_20110523" xfId="62"/>
    <cellStyle name="標題 1 2" xfId="104"/>
    <cellStyle name="標題 2 2" xfId="105"/>
    <cellStyle name="標題 3 2" xfId="106"/>
    <cellStyle name="標題 4 2" xfId="107"/>
    <cellStyle name="標題 5" xfId="108"/>
    <cellStyle name="樣式 1" xfId="109"/>
    <cellStyle name="檢查儲存格 2" xfId="115"/>
    <cellStyle name="百分比 2" xfId="80"/>
    <cellStyle name="計算方式 2" xfId="81"/>
    <cellStyle name="計算方式 2 2" xfId="4"/>
    <cellStyle name="計算方式 2 2 2" xfId="10"/>
    <cellStyle name="計算方式 2 3" xfId="82"/>
    <cellStyle name="計算方式 2 3 2" xfId="83"/>
    <cellStyle name="計算方式 2 4" xfId="57"/>
    <cellStyle name="說明文字 2" xfId="69"/>
    <cellStyle name="警告文字 2" xfId="117"/>
    <cellStyle name="貨幣 2" xfId="74"/>
    <cellStyle name="貨幣 3" xfId="76"/>
    <cellStyle name="貨幣 4" xfId="85"/>
    <cellStyle name="貨幣 5" xfId="86"/>
    <cellStyle name="輔色1 2" xfId="90"/>
    <cellStyle name="輔色2 2" xfId="91"/>
    <cellStyle name="輔色3 2" xfId="92"/>
    <cellStyle name="輔色4 2" xfId="93"/>
    <cellStyle name="輔色5 2" xfId="94"/>
    <cellStyle name="輔色6 2" xfId="95"/>
    <cellStyle name="輸入 2" xfId="78"/>
    <cellStyle name="輸入 2 2" xfId="110"/>
    <cellStyle name="輸入 2 2 2" xfId="111"/>
    <cellStyle name="輸入 2 3" xfId="33"/>
    <cellStyle name="輸入 2 3 2" xfId="72"/>
    <cellStyle name="輸入 2 4" xfId="112"/>
    <cellStyle name="輸出 2" xfId="113"/>
    <cellStyle name="輸出 2 2" xfId="114"/>
    <cellStyle name="通貨 2" xfId="87"/>
    <cellStyle name="連結的儲存格 2" xfId="88"/>
  </cellStyles>
  <dxfs count="3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3</xdr:row>
      <xdr:rowOff>166687</xdr:rowOff>
    </xdr:from>
    <xdr:to>
      <xdr:col>5</xdr:col>
      <xdr:colOff>4380976</xdr:colOff>
      <xdr:row>3</xdr:row>
      <xdr:rowOff>4947639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1137920"/>
          <a:ext cx="4190365" cy="478091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3</xdr:row>
      <xdr:rowOff>190500</xdr:rowOff>
    </xdr:from>
    <xdr:to>
      <xdr:col>8</xdr:col>
      <xdr:colOff>4380976</xdr:colOff>
      <xdr:row>3</xdr:row>
      <xdr:rowOff>4971452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26300" y="1162050"/>
          <a:ext cx="4190365" cy="4780915"/>
        </a:xfrm>
        <a:prstGeom prst="rect">
          <a:avLst/>
        </a:prstGeom>
      </xdr:spPr>
    </xdr:pic>
    <xdr:clientData/>
  </xdr:twoCellAnchor>
  <xdr:twoCellAnchor editAs="oneCell">
    <xdr:from>
      <xdr:col>2</xdr:col>
      <xdr:colOff>214313</xdr:colOff>
      <xdr:row>3</xdr:row>
      <xdr:rowOff>238125</xdr:rowOff>
    </xdr:from>
    <xdr:to>
      <xdr:col>2</xdr:col>
      <xdr:colOff>4395265</xdr:colOff>
      <xdr:row>3</xdr:row>
      <xdr:rowOff>4980982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595" y="1209675"/>
          <a:ext cx="4180840" cy="47428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653143</xdr:colOff>
      <xdr:row>10</xdr:row>
      <xdr:rowOff>95250</xdr:rowOff>
    </xdr:from>
    <xdr:to>
      <xdr:col>4</xdr:col>
      <xdr:colOff>3591761</xdr:colOff>
      <xdr:row>30</xdr:row>
      <xdr:rowOff>59274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2130" y="2895600"/>
          <a:ext cx="4186555" cy="4745355"/>
        </a:xfrm>
        <a:prstGeom prst="rect">
          <a:avLst/>
        </a:prstGeom>
      </xdr:spPr>
    </xdr:pic>
    <xdr:clientData/>
  </xdr:twoCellAnchor>
  <xdr:twoCellAnchor editAs="oneCell">
    <xdr:from>
      <xdr:col>3</xdr:col>
      <xdr:colOff>707572</xdr:colOff>
      <xdr:row>32</xdr:row>
      <xdr:rowOff>68036</xdr:rowOff>
    </xdr:from>
    <xdr:to>
      <xdr:col>4</xdr:col>
      <xdr:colOff>3636666</xdr:colOff>
      <xdr:row>53</xdr:row>
      <xdr:rowOff>198072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6740" y="8087995"/>
          <a:ext cx="4177030" cy="4711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"/>
  <sheetViews>
    <sheetView tabSelected="1" zoomScale="40" zoomScaleNormal="40" zoomScaleSheetLayoutView="40" workbookViewId="0">
      <selection activeCell="C37" sqref="C37"/>
    </sheetView>
  </sheetViews>
  <sheetFormatPr defaultColWidth="9" defaultRowHeight="15.75"/>
  <cols>
    <col min="3" max="3" width="102.5" customWidth="1"/>
    <col min="6" max="6" width="102.5" customWidth="1"/>
    <col min="8" max="8" width="9" customWidth="1"/>
    <col min="9" max="9" width="102.5" customWidth="1"/>
    <col min="11" max="11" width="9" customWidth="1"/>
    <col min="12" max="12" width="102.5" customWidth="1"/>
    <col min="16" max="16" width="9" customWidth="1"/>
  </cols>
  <sheetData>
    <row r="1" spans="1:12" ht="26.25">
      <c r="A1" s="2">
        <v>1</v>
      </c>
      <c r="B1" s="3"/>
      <c r="C1" s="4" t="str">
        <f>VLOOKUP(A1,Items!$B$7:$J$553,3,FALSE)</f>
        <v>210395    00</v>
      </c>
      <c r="D1" s="5">
        <v>2</v>
      </c>
      <c r="E1" s="3"/>
      <c r="F1" s="4" t="str">
        <f>VLOOKUP(D1,Items!$B$7:$J$553,3,FALSE)</f>
        <v>210407    00</v>
      </c>
      <c r="G1" s="2">
        <v>3</v>
      </c>
      <c r="H1" s="3"/>
      <c r="I1" s="4" t="str">
        <f>VLOOKUP(G1,Items!$B$7:$J$553,3,FALSE)</f>
        <v>210419    00</v>
      </c>
      <c r="J1" s="2">
        <v>4</v>
      </c>
      <c r="K1" s="3"/>
      <c r="L1" s="4" t="e">
        <f>VLOOKUP(J1,Items!$B$7:$J$553,3,FALSE)</f>
        <v>#N/A</v>
      </c>
    </row>
    <row r="2" spans="1:12" s="1" customFormat="1" ht="26.25">
      <c r="A2" s="6"/>
      <c r="B2" s="7"/>
      <c r="C2" s="4" t="str">
        <f>VLOOKUP(A1,Items!$B$7:$J$553,5,FALSE)</f>
        <v>多啦a夢即棄式三層口罩 (S)</v>
      </c>
      <c r="D2" s="8"/>
      <c r="E2" s="7"/>
      <c r="F2" s="4" t="str">
        <f>VLOOKUP(D1,Items!$B$7:$J$553,5,FALSE)</f>
        <v>多啦a夢即棄式三層口罩 (M)</v>
      </c>
      <c r="G2" s="9"/>
      <c r="H2" s="9"/>
      <c r="I2" s="4" t="str">
        <f>VLOOKUP(G1,Items!$B$7:$J$553,5,FALSE)</f>
        <v>多啦a夢即棄式三層口罩 (L)</v>
      </c>
      <c r="J2" s="6"/>
      <c r="K2" s="7"/>
      <c r="L2" s="4" t="e">
        <f>VLOOKUP(J1,Items!$B$7:$J$553,5,FALSE)</f>
        <v>#N/A</v>
      </c>
    </row>
    <row r="3" spans="1:12" s="1" customFormat="1" ht="26.25">
      <c r="A3" s="10" t="s">
        <v>59</v>
      </c>
      <c r="B3" s="11"/>
      <c r="C3" s="12">
        <f>VLOOKUP(A1,Items!$B$7:$J$553,9,FALSE)</f>
        <v>99.9</v>
      </c>
      <c r="D3" s="11"/>
      <c r="E3" s="11"/>
      <c r="F3" s="12">
        <f>VLOOKUP(D1,Items!$B$7:$J$553,9,FALSE)</f>
        <v>99.9</v>
      </c>
      <c r="G3" s="10"/>
      <c r="H3" s="11"/>
      <c r="I3" s="12">
        <f>VLOOKUP(G1,Items!$B$7:$J$553,9,FALSE)</f>
        <v>99.9</v>
      </c>
      <c r="J3" s="10"/>
      <c r="K3" s="11"/>
      <c r="L3" s="12" t="e">
        <f>VLOOKUP(J1,Items!$B$7:$J$553,10,FALSE)</f>
        <v>#N/A</v>
      </c>
    </row>
    <row r="4" spans="1:12" ht="408" customHeight="1">
      <c r="A4" s="13"/>
      <c r="B4" s="14"/>
      <c r="C4" s="15"/>
      <c r="D4" s="16"/>
      <c r="E4" s="14"/>
      <c r="F4" s="17"/>
      <c r="G4" s="18"/>
      <c r="H4" s="14"/>
      <c r="I4" s="19"/>
      <c r="J4" s="20"/>
      <c r="K4" s="14"/>
      <c r="L4" s="17"/>
    </row>
  </sheetData>
  <pageMargins left="0.70763888888888904" right="0.70763888888888904" top="0.74791666666666701" bottom="0.74791666666666701" header="0.31388888888888899" footer="0.31388888888888899"/>
  <pageSetup paperSize="8" scale="1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3"/>
  <sheetViews>
    <sheetView zoomScale="70" zoomScaleNormal="70" workbookViewId="0">
      <pane xSplit="6" ySplit="6" topLeftCell="G25" activePane="bottomRight" state="frozen"/>
      <selection pane="topRight"/>
      <selection pane="bottomLeft"/>
      <selection pane="bottomRight" activeCell="AG16" sqref="AG16"/>
    </sheetView>
  </sheetViews>
  <sheetFormatPr defaultColWidth="9" defaultRowHeight="15.75"/>
  <cols>
    <col min="1" max="1" width="3.75" style="22" customWidth="1"/>
    <col min="2" max="2" width="5.125" style="22" customWidth="1"/>
    <col min="3" max="3" width="22.875" style="23" customWidth="1"/>
    <col min="4" max="4" width="16.375" style="22" customWidth="1"/>
    <col min="5" max="5" width="52.75" style="22" customWidth="1"/>
    <col min="6" max="6" width="44.625" style="22" customWidth="1"/>
    <col min="7" max="7" width="6.875" style="22" customWidth="1"/>
    <col min="8" max="8" width="9.125" style="22" customWidth="1"/>
    <col min="9" max="9" width="11.875" style="22" customWidth="1"/>
    <col min="10" max="10" width="11.75" style="22" customWidth="1"/>
    <col min="11" max="11" width="8.875" style="22" customWidth="1"/>
    <col min="12" max="12" width="7.875" style="22" customWidth="1"/>
    <col min="13" max="13" width="12.125" style="22" customWidth="1"/>
    <col min="14" max="14" width="10.75" style="22" customWidth="1"/>
    <col min="15" max="15" width="4" style="22" hidden="1" customWidth="1"/>
    <col min="16" max="17" width="2.125" style="22" hidden="1" customWidth="1"/>
    <col min="18" max="18" width="7.5" style="22" customWidth="1"/>
    <col min="19" max="19" width="9.875" style="22" hidden="1" customWidth="1"/>
    <col min="20" max="20" width="10.875" style="22" hidden="1" customWidth="1"/>
    <col min="21" max="21" width="9.5" style="22" hidden="1" customWidth="1"/>
    <col min="22" max="22" width="14.625" style="22" customWidth="1"/>
    <col min="23" max="23" width="3.625" style="24" customWidth="1"/>
    <col min="24" max="24" width="5.5" style="22" customWidth="1"/>
    <col min="25" max="26" width="4.875" style="22" customWidth="1"/>
    <col min="27" max="27" width="10.875" style="22" customWidth="1"/>
    <col min="28" max="28" width="8.5" style="22" customWidth="1"/>
    <col min="29" max="16384" width="9" style="22"/>
  </cols>
  <sheetData>
    <row r="1" spans="1:28">
      <c r="A1" s="25">
        <v>1</v>
      </c>
      <c r="B1" s="26" t="s">
        <v>0</v>
      </c>
      <c r="C1" s="27"/>
      <c r="D1" s="28"/>
      <c r="E1" s="29"/>
      <c r="F1" s="29"/>
      <c r="G1" s="28"/>
      <c r="H1" s="28"/>
      <c r="I1" s="28"/>
      <c r="J1" s="28"/>
      <c r="K1" s="29"/>
      <c r="L1" s="29"/>
      <c r="M1" s="28"/>
      <c r="N1" s="28"/>
      <c r="O1" s="28"/>
      <c r="P1" s="28"/>
      <c r="Q1" s="28"/>
      <c r="R1" s="56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>
      <c r="A2" s="25">
        <v>2</v>
      </c>
      <c r="B2" s="30" t="s">
        <v>1</v>
      </c>
      <c r="C2" s="31"/>
      <c r="D2" s="32" t="s">
        <v>2</v>
      </c>
      <c r="E2" s="33"/>
      <c r="F2" s="34"/>
      <c r="G2" s="25"/>
      <c r="H2" s="31"/>
      <c r="I2" s="47"/>
      <c r="J2" s="48"/>
      <c r="K2" s="34"/>
      <c r="L2" s="34"/>
      <c r="M2" s="25"/>
      <c r="N2" s="25" t="s">
        <v>3</v>
      </c>
      <c r="O2" s="25"/>
      <c r="P2" s="49" t="s">
        <v>4</v>
      </c>
      <c r="Q2" s="57"/>
      <c r="R2" s="49" t="s">
        <v>4</v>
      </c>
      <c r="S2" s="25"/>
      <c r="T2" s="25"/>
      <c r="U2" s="25"/>
      <c r="V2" s="25"/>
      <c r="W2" s="58"/>
      <c r="X2" s="25"/>
      <c r="Y2" s="25"/>
      <c r="Z2" s="25"/>
      <c r="AA2" s="60"/>
      <c r="AB2" s="61"/>
    </row>
    <row r="3" spans="1:28" ht="17.25">
      <c r="A3" s="25">
        <v>3</v>
      </c>
      <c r="B3" s="30" t="s">
        <v>5</v>
      </c>
      <c r="C3" s="31"/>
      <c r="D3" s="35" t="s">
        <v>6</v>
      </c>
      <c r="E3" s="36"/>
      <c r="F3" s="37"/>
      <c r="G3" s="25"/>
      <c r="H3" s="31"/>
      <c r="I3" s="47"/>
      <c r="J3" s="47"/>
      <c r="K3" s="34"/>
      <c r="L3" s="34"/>
      <c r="M3" s="25"/>
      <c r="N3" s="25" t="s">
        <v>7</v>
      </c>
      <c r="O3" s="25"/>
      <c r="P3" s="50"/>
      <c r="Q3" s="49"/>
      <c r="R3" s="49"/>
      <c r="S3" s="25"/>
      <c r="T3" s="25"/>
      <c r="U3" s="25"/>
      <c r="V3" s="25"/>
      <c r="W3" s="58"/>
      <c r="X3" s="25"/>
      <c r="Y3" s="25"/>
      <c r="Z3" s="25"/>
      <c r="AA3" s="62"/>
      <c r="AB3" s="61"/>
    </row>
    <row r="4" spans="1:28">
      <c r="A4" s="25">
        <v>4</v>
      </c>
      <c r="B4" s="34"/>
      <c r="C4" s="31"/>
      <c r="D4" s="25"/>
      <c r="E4" s="34"/>
      <c r="F4" s="34"/>
      <c r="G4" s="25"/>
      <c r="H4" s="31"/>
      <c r="I4" s="51"/>
      <c r="J4" s="47"/>
      <c r="K4" s="34"/>
      <c r="L4" s="34"/>
      <c r="M4" s="25"/>
      <c r="N4" s="25"/>
      <c r="O4" s="25"/>
      <c r="P4" s="25"/>
      <c r="Q4" s="25"/>
      <c r="R4" s="25"/>
      <c r="S4" s="25"/>
      <c r="T4" s="25"/>
      <c r="U4" s="25"/>
      <c r="V4" s="25"/>
      <c r="W4" s="58"/>
      <c r="X4" s="25"/>
      <c r="Y4" s="25"/>
      <c r="Z4" s="25"/>
      <c r="AA4" s="63"/>
      <c r="AB4" s="61"/>
    </row>
    <row r="5" spans="1:28" ht="17.25" customHeight="1">
      <c r="A5" s="25">
        <v>5</v>
      </c>
      <c r="B5" s="66" t="s">
        <v>8</v>
      </c>
      <c r="C5" s="68" t="s">
        <v>9</v>
      </c>
      <c r="D5" s="66" t="s">
        <v>10</v>
      </c>
      <c r="E5" s="70" t="s">
        <v>11</v>
      </c>
      <c r="F5" s="66" t="s">
        <v>12</v>
      </c>
      <c r="G5" s="70" t="s">
        <v>13</v>
      </c>
      <c r="H5" s="69" t="s">
        <v>14</v>
      </c>
      <c r="I5" s="73" t="s">
        <v>15</v>
      </c>
      <c r="J5" s="75" t="s">
        <v>16</v>
      </c>
      <c r="K5" s="70" t="s">
        <v>17</v>
      </c>
      <c r="L5" s="77" t="s">
        <v>18</v>
      </c>
      <c r="M5" s="77" t="s">
        <v>19</v>
      </c>
      <c r="N5" s="70" t="s">
        <v>20</v>
      </c>
      <c r="O5" s="80" t="s">
        <v>21</v>
      </c>
      <c r="P5" s="82" t="s">
        <v>22</v>
      </c>
      <c r="Q5" s="82" t="s">
        <v>23</v>
      </c>
      <c r="R5" s="84" t="s">
        <v>24</v>
      </c>
      <c r="S5" s="84" t="s">
        <v>25</v>
      </c>
      <c r="T5" s="85" t="s">
        <v>26</v>
      </c>
      <c r="U5" s="66" t="s">
        <v>27</v>
      </c>
      <c r="V5" s="83" t="s">
        <v>28</v>
      </c>
      <c r="W5" s="88" t="s">
        <v>29</v>
      </c>
      <c r="X5" s="85" t="s">
        <v>30</v>
      </c>
      <c r="Y5" s="85"/>
      <c r="Z5" s="85"/>
      <c r="AA5" s="82" t="s">
        <v>31</v>
      </c>
      <c r="AB5" s="90" t="s">
        <v>32</v>
      </c>
    </row>
    <row r="6" spans="1:28" ht="47.25" customHeight="1">
      <c r="A6" s="25">
        <v>6</v>
      </c>
      <c r="B6" s="67"/>
      <c r="C6" s="69"/>
      <c r="D6" s="67"/>
      <c r="E6" s="67"/>
      <c r="F6" s="67"/>
      <c r="G6" s="71"/>
      <c r="H6" s="72"/>
      <c r="I6" s="74"/>
      <c r="J6" s="76"/>
      <c r="K6" s="71"/>
      <c r="L6" s="78"/>
      <c r="M6" s="79"/>
      <c r="N6" s="71"/>
      <c r="O6" s="81"/>
      <c r="P6" s="83"/>
      <c r="Q6" s="83"/>
      <c r="R6" s="77"/>
      <c r="S6" s="77"/>
      <c r="T6" s="86"/>
      <c r="U6" s="67"/>
      <c r="V6" s="87"/>
      <c r="W6" s="89"/>
      <c r="X6" s="86"/>
      <c r="Y6" s="86"/>
      <c r="Z6" s="86"/>
      <c r="AA6" s="83"/>
      <c r="AB6" s="91"/>
    </row>
    <row r="7" spans="1:28" s="21" customFormat="1" ht="25.5" customHeight="1">
      <c r="A7" s="25">
        <v>7</v>
      </c>
      <c r="B7" s="38">
        <v>1</v>
      </c>
      <c r="C7" s="39" t="s">
        <v>33</v>
      </c>
      <c r="D7" s="39" t="s">
        <v>34</v>
      </c>
      <c r="E7" s="40" t="s">
        <v>35</v>
      </c>
      <c r="F7" s="40" t="s">
        <v>36</v>
      </c>
      <c r="G7" s="41" t="s">
        <v>37</v>
      </c>
      <c r="H7" s="42" t="s">
        <v>38</v>
      </c>
      <c r="I7" s="52">
        <v>66.599999999999994</v>
      </c>
      <c r="J7" s="52">
        <v>99.9</v>
      </c>
      <c r="K7" s="53">
        <v>6</v>
      </c>
      <c r="L7" s="54">
        <v>36</v>
      </c>
      <c r="M7" s="64" t="s">
        <v>39</v>
      </c>
      <c r="N7" s="55">
        <v>44197</v>
      </c>
      <c r="O7" s="38"/>
      <c r="P7" s="38"/>
      <c r="Q7" s="38"/>
      <c r="R7" s="38" t="s">
        <v>40</v>
      </c>
      <c r="S7" s="38"/>
      <c r="T7" s="38"/>
      <c r="U7" s="38"/>
      <c r="V7" s="59" t="s">
        <v>41</v>
      </c>
      <c r="W7" s="38"/>
      <c r="X7" s="38" t="s">
        <v>33</v>
      </c>
      <c r="Y7" s="38"/>
      <c r="Z7" s="38"/>
      <c r="AA7" s="38" t="s">
        <v>42</v>
      </c>
      <c r="AB7" s="65" t="s">
        <v>39</v>
      </c>
    </row>
    <row r="8" spans="1:28" s="21" customFormat="1" ht="25.5" customHeight="1">
      <c r="A8" s="25">
        <v>8</v>
      </c>
      <c r="B8" s="38">
        <v>2</v>
      </c>
      <c r="C8" s="39" t="s">
        <v>33</v>
      </c>
      <c r="D8" s="39" t="s">
        <v>43</v>
      </c>
      <c r="E8" s="40" t="s">
        <v>44</v>
      </c>
      <c r="F8" s="40" t="s">
        <v>45</v>
      </c>
      <c r="G8" s="41" t="s">
        <v>37</v>
      </c>
      <c r="H8" s="42" t="s">
        <v>38</v>
      </c>
      <c r="I8" s="52">
        <v>66.599999999999994</v>
      </c>
      <c r="J8" s="52">
        <v>99.9</v>
      </c>
      <c r="K8" s="53">
        <v>6</v>
      </c>
      <c r="L8" s="54">
        <v>36</v>
      </c>
      <c r="M8" s="64" t="s">
        <v>39</v>
      </c>
      <c r="N8" s="55">
        <v>44197</v>
      </c>
      <c r="O8" s="38"/>
      <c r="P8" s="38"/>
      <c r="Q8" s="38"/>
      <c r="R8" s="38" t="s">
        <v>40</v>
      </c>
      <c r="S8" s="38"/>
      <c r="T8" s="38"/>
      <c r="U8" s="38"/>
      <c r="V8" s="59" t="s">
        <v>41</v>
      </c>
      <c r="W8" s="38"/>
      <c r="X8" s="38">
        <v>100</v>
      </c>
      <c r="Y8" s="38">
        <v>190</v>
      </c>
      <c r="Z8" s="38">
        <v>91</v>
      </c>
      <c r="AA8" s="38" t="s">
        <v>42</v>
      </c>
      <c r="AB8" s="65" t="s">
        <v>39</v>
      </c>
    </row>
    <row r="9" spans="1:28" s="21" customFormat="1" ht="25.5" customHeight="1">
      <c r="A9" s="25">
        <v>9</v>
      </c>
      <c r="B9" s="38">
        <v>3</v>
      </c>
      <c r="C9" s="39" t="s">
        <v>33</v>
      </c>
      <c r="D9" s="39" t="s">
        <v>46</v>
      </c>
      <c r="E9" s="40" t="s">
        <v>47</v>
      </c>
      <c r="F9" s="40" t="s">
        <v>48</v>
      </c>
      <c r="G9" s="41" t="s">
        <v>37</v>
      </c>
      <c r="H9" s="42" t="s">
        <v>38</v>
      </c>
      <c r="I9" s="52">
        <v>66.599999999999994</v>
      </c>
      <c r="J9" s="52">
        <v>99.9</v>
      </c>
      <c r="K9" s="53">
        <v>6</v>
      </c>
      <c r="L9" s="54">
        <v>36</v>
      </c>
      <c r="M9" s="64" t="s">
        <v>39</v>
      </c>
      <c r="N9" s="55">
        <v>44197</v>
      </c>
      <c r="O9" s="38"/>
      <c r="P9" s="38"/>
      <c r="Q9" s="38"/>
      <c r="R9" s="38" t="s">
        <v>40</v>
      </c>
      <c r="S9" s="38"/>
      <c r="T9" s="38"/>
      <c r="U9" s="38"/>
      <c r="V9" s="59" t="s">
        <v>41</v>
      </c>
      <c r="W9" s="38"/>
      <c r="X9" s="38">
        <v>100</v>
      </c>
      <c r="Y9" s="38">
        <v>215</v>
      </c>
      <c r="Z9" s="38">
        <v>99.5</v>
      </c>
      <c r="AA9" s="38" t="s">
        <v>42</v>
      </c>
      <c r="AB9" s="65" t="s">
        <v>39</v>
      </c>
    </row>
    <row r="12" spans="1:28" ht="18.75">
      <c r="F12" s="43"/>
    </row>
    <row r="13" spans="1:28" ht="17.25">
      <c r="F13" s="44"/>
    </row>
    <row r="14" spans="1:28" ht="20.25">
      <c r="E14"/>
      <c r="F14" s="43" t="s">
        <v>49</v>
      </c>
    </row>
    <row r="15" spans="1:28" ht="20.25">
      <c r="F15" s="45" t="s">
        <v>50</v>
      </c>
    </row>
    <row r="16" spans="1:28" ht="20.25">
      <c r="F16" s="45" t="s">
        <v>51</v>
      </c>
      <c r="J16" s="43"/>
    </row>
    <row r="17" spans="6:10" ht="20.25">
      <c r="F17" s="43" t="s">
        <v>52</v>
      </c>
      <c r="J17" s="43"/>
    </row>
    <row r="18" spans="6:10" ht="20.25">
      <c r="F18" s="43" t="s">
        <v>53</v>
      </c>
      <c r="I18" s="43"/>
      <c r="J18" s="43"/>
    </row>
    <row r="19" spans="6:10" ht="20.25">
      <c r="F19" s="43" t="s">
        <v>54</v>
      </c>
      <c r="I19" s="43"/>
      <c r="J19" s="43"/>
    </row>
    <row r="20" spans="6:10" ht="20.25">
      <c r="F20" s="43" t="s">
        <v>55</v>
      </c>
      <c r="I20" s="43"/>
      <c r="J20" s="43"/>
    </row>
    <row r="21" spans="6:10" ht="20.25">
      <c r="F21" s="43" t="s">
        <v>56</v>
      </c>
      <c r="I21" s="43"/>
      <c r="J21" s="43"/>
    </row>
    <row r="22" spans="6:10" ht="20.25">
      <c r="F22" s="43" t="s">
        <v>57</v>
      </c>
      <c r="I22" s="43"/>
      <c r="J22" s="43"/>
    </row>
    <row r="23" spans="6:10" ht="18.75">
      <c r="F23" s="43"/>
      <c r="I23" s="43"/>
      <c r="J23" s="43"/>
    </row>
    <row r="24" spans="6:10" ht="18.75">
      <c r="F24" s="43"/>
      <c r="I24" s="43"/>
      <c r="J24" s="43"/>
    </row>
    <row r="25" spans="6:10" ht="18.75">
      <c r="F25" s="43"/>
      <c r="I25" s="43"/>
      <c r="J25" s="43"/>
    </row>
    <row r="26" spans="6:10" ht="18.75">
      <c r="F26" s="46"/>
      <c r="I26" s="43"/>
      <c r="J26" s="43"/>
    </row>
    <row r="27" spans="6:10" ht="18.75">
      <c r="I27" s="43"/>
      <c r="J27" s="43"/>
    </row>
    <row r="28" spans="6:10" ht="18.75">
      <c r="I28" s="43"/>
      <c r="J28" s="43"/>
    </row>
    <row r="29" spans="6:10" ht="18.75">
      <c r="I29" s="43"/>
      <c r="J29" s="43"/>
    </row>
    <row r="30" spans="6:10" ht="18.75">
      <c r="F30" s="43"/>
    </row>
    <row r="32" spans="6:10" ht="18.75">
      <c r="F32" s="43"/>
    </row>
    <row r="36" spans="6:6" ht="20.25">
      <c r="F36" s="43" t="s">
        <v>49</v>
      </c>
    </row>
    <row r="37" spans="6:6" ht="20.25">
      <c r="F37" s="45" t="s">
        <v>58</v>
      </c>
    </row>
    <row r="38" spans="6:6" ht="20.25">
      <c r="F38" s="43" t="s">
        <v>52</v>
      </c>
    </row>
    <row r="39" spans="6:6" ht="20.25">
      <c r="F39" s="43" t="s">
        <v>53</v>
      </c>
    </row>
    <row r="40" spans="6:6" ht="20.25">
      <c r="F40" s="43" t="s">
        <v>54</v>
      </c>
    </row>
    <row r="41" spans="6:6" ht="20.25">
      <c r="F41" s="43" t="s">
        <v>55</v>
      </c>
    </row>
    <row r="42" spans="6:6" ht="20.25">
      <c r="F42" s="43" t="s">
        <v>56</v>
      </c>
    </row>
    <row r="43" spans="6:6" ht="20.25">
      <c r="F43" s="43" t="s">
        <v>57</v>
      </c>
    </row>
  </sheetData>
  <autoFilter ref="A6:AB9"/>
  <sortState ref="A7:BM12">
    <sortCondition ref="A7:A12"/>
  </sortState>
  <mergeCells count="25">
    <mergeCell ref="V5:V6"/>
    <mergeCell ref="W5:W6"/>
    <mergeCell ref="AA5:AA6"/>
    <mergeCell ref="AB5:AB6"/>
    <mergeCell ref="X5:Z6"/>
    <mergeCell ref="Q5:Q6"/>
    <mergeCell ref="R5:R6"/>
    <mergeCell ref="S5:S6"/>
    <mergeCell ref="T5:T6"/>
    <mergeCell ref="U5:U6"/>
    <mergeCell ref="L5:L6"/>
    <mergeCell ref="M5:M6"/>
    <mergeCell ref="N5:N6"/>
    <mergeCell ref="O5:O6"/>
    <mergeCell ref="P5:P6"/>
    <mergeCell ref="G5:G6"/>
    <mergeCell ref="H5:H6"/>
    <mergeCell ref="I5:I6"/>
    <mergeCell ref="J5:J6"/>
    <mergeCell ref="K5:K6"/>
    <mergeCell ref="B5:B6"/>
    <mergeCell ref="C5:C6"/>
    <mergeCell ref="D5:D6"/>
    <mergeCell ref="E5:E6"/>
    <mergeCell ref="F5:F6"/>
  </mergeCells>
  <conditionalFormatting sqref="X7">
    <cfRule type="expression" dxfId="29" priority="1021">
      <formula>AND(ROW(X7)=#REF!,COLUMN(X7)=#REF!)</formula>
    </cfRule>
    <cfRule type="expression" dxfId="28" priority="1022">
      <formula>AND(ROW(X7)=#REF!,COLUMN(X7)=#REF!)</formula>
    </cfRule>
    <cfRule type="expression" dxfId="27" priority="1023">
      <formula>AND(ROW(X7)=#REF!,COLUMN(X7)=#REF!)</formula>
    </cfRule>
    <cfRule type="expression" dxfId="26" priority="1024">
      <formula>AND(ROW(X7)=#REF!,COLUMN(X7)=#REF!)</formula>
    </cfRule>
    <cfRule type="expression" dxfId="25" priority="1025">
      <formula>AND(ROW(X7)=#REF!,COLUMN(X7)=#REF!)</formula>
    </cfRule>
    <cfRule type="expression" dxfId="24" priority="1026">
      <formula>AND(ROW(X7)=#REF!,COLUMN(X7)=#REF!)</formula>
    </cfRule>
    <cfRule type="expression" dxfId="23" priority="1027">
      <formula>AND(ROW(X7)=#REF!,COLUMN(X7)=#REF!)</formula>
    </cfRule>
    <cfRule type="expression" dxfId="22" priority="1028">
      <formula>AND(ROW(X7)=#REF!,COLUMN(X7)=#REF!)</formula>
    </cfRule>
    <cfRule type="expression" dxfId="21" priority="1029">
      <formula>AND(ROW(X7)=#REF!,COLUMN(X7)=#REF!)</formula>
    </cfRule>
    <cfRule type="expression" dxfId="20" priority="1030">
      <formula>AND(ROW(X7)=#REF!,COLUMN(X7)=#REF!)</formula>
    </cfRule>
  </conditionalFormatting>
  <conditionalFormatting sqref="X8">
    <cfRule type="expression" dxfId="19" priority="1">
      <formula>AND(ROW(X8)=#REF!,COLUMN(X8)=#REF!)</formula>
    </cfRule>
    <cfRule type="expression" dxfId="18" priority="2">
      <formula>AND(ROW(X8)=#REF!,COLUMN(X8)=#REF!)</formula>
    </cfRule>
    <cfRule type="expression" dxfId="17" priority="3">
      <formula>AND(ROW(X8)=#REF!,COLUMN(X8)=#REF!)</formula>
    </cfRule>
    <cfRule type="expression" dxfId="16" priority="4">
      <formula>AND(ROW(X8)=#REF!,COLUMN(X8)=#REF!)</formula>
    </cfRule>
    <cfRule type="expression" dxfId="15" priority="5">
      <formula>AND(ROW(X8)=#REF!,COLUMN(X8)=#REF!)</formula>
    </cfRule>
    <cfRule type="expression" dxfId="14" priority="6">
      <formula>AND(ROW(X8)=#REF!,COLUMN(X8)=#REF!)</formula>
    </cfRule>
    <cfRule type="expression" dxfId="13" priority="7">
      <formula>AND(ROW(X8)=#REF!,COLUMN(X8)=#REF!)</formula>
    </cfRule>
    <cfRule type="expression" dxfId="12" priority="8">
      <formula>AND(ROW(X8)=#REF!,COLUMN(X8)=#REF!)</formula>
    </cfRule>
    <cfRule type="expression" dxfId="11" priority="9">
      <formula>AND(ROW(X8)=#REF!,COLUMN(X8)=#REF!)</formula>
    </cfRule>
    <cfRule type="expression" dxfId="10" priority="10">
      <formula>AND(ROW(X8)=#REF!,COLUMN(X8)=#REF!)</formula>
    </cfRule>
  </conditionalFormatting>
  <conditionalFormatting sqref="X9">
    <cfRule type="expression" dxfId="9" priority="11">
      <formula>AND(ROW(X9)=#REF!,COLUMN(X9)=#REF!)</formula>
    </cfRule>
    <cfRule type="expression" dxfId="8" priority="12">
      <formula>AND(ROW(X9)=#REF!,COLUMN(X9)=#REF!)</formula>
    </cfRule>
    <cfRule type="expression" dxfId="7" priority="13">
      <formula>AND(ROW(X9)=#REF!,COLUMN(X9)=#REF!)</formula>
    </cfRule>
    <cfRule type="expression" dxfId="6" priority="14">
      <formula>AND(ROW(X9)=#REF!,COLUMN(X9)=#REF!)</formula>
    </cfRule>
    <cfRule type="expression" dxfId="5" priority="15">
      <formula>AND(ROW(X9)=#REF!,COLUMN(X9)=#REF!)</formula>
    </cfRule>
    <cfRule type="expression" dxfId="4" priority="16">
      <formula>AND(ROW(X9)=#REF!,COLUMN(X9)=#REF!)</formula>
    </cfRule>
    <cfRule type="expression" dxfId="3" priority="17">
      <formula>AND(ROW(X9)=#REF!,COLUMN(X9)=#REF!)</formula>
    </cfRule>
    <cfRule type="expression" dxfId="2" priority="18">
      <formula>AND(ROW(X9)=#REF!,COLUMN(X9)=#REF!)</formula>
    </cfRule>
    <cfRule type="expression" dxfId="1" priority="19">
      <formula>AND(ROW(X9)=#REF!,COLUMN(X9)=#REF!)</formula>
    </cfRule>
    <cfRule type="expression" dxfId="0" priority="20">
      <formula>AND(ROW(X9)=#REF!,COLUMN(X9)=#REF!)</formula>
    </cfRule>
  </conditionalFormatting>
  <pageMargins left="0.70763888888888904" right="0.70763888888888904" top="0.74791666666666701" bottom="0.74791666666666701" header="0.31388888888888899" footer="0.31388888888888899"/>
  <pageSetup paperSize="8" scale="2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Images</vt:lpstr>
      <vt:lpstr>Items</vt:lpstr>
      <vt:lpstr>Images!Print_Area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Tong</dc:creator>
  <cp:lastModifiedBy>ATMX</cp:lastModifiedBy>
  <cp:lastPrinted>2019-01-23T09:09:00Z</cp:lastPrinted>
  <dcterms:created xsi:type="dcterms:W3CDTF">2014-09-03T09:21:00Z</dcterms:created>
  <dcterms:modified xsi:type="dcterms:W3CDTF">2021-01-03T15:57:12Z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