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Items" sheetId="1" r:id="rId1"/>
    <sheet name="Images" sheetId="2" r:id="rId2"/>
  </sheets>
  <definedNames>
    <definedName name="_xlnm._FilterDatabase" localSheetId="0" hidden="1">Items!$A$6:$AA$12</definedName>
    <definedName name="_xlnm.Print_Area" localSheetId="1">Images!$A$1:$L$4</definedName>
  </definedNames>
  <calcPr calcId="144525"/>
</workbook>
</file>

<file path=xl/sharedStrings.xml><?xml version="1.0" encoding="utf-8"?>
<sst xmlns="http://schemas.openxmlformats.org/spreadsheetml/2006/main" count="59" uniqueCount="47">
  <si>
    <t>DANIEL &amp; CO.</t>
  </si>
  <si>
    <t>Product Line:</t>
  </si>
  <si>
    <t>Candy Toy (Pre-Order)</t>
  </si>
  <si>
    <t xml:space="preserve">BO No.: </t>
  </si>
  <si>
    <t>BO-00</t>
  </si>
  <si>
    <t xml:space="preserve">Month: </t>
  </si>
  <si>
    <r>
      <rPr>
        <b/>
        <sz val="12"/>
        <rFont val="Times New Roman"/>
        <charset val="134"/>
      </rPr>
      <t>2021- 4</t>
    </r>
    <r>
      <rPr>
        <b/>
        <sz val="12"/>
        <rFont val="細明體"/>
        <charset val="136"/>
      </rPr>
      <t>月</t>
    </r>
    <r>
      <rPr>
        <b/>
        <sz val="12"/>
        <rFont val="Times New Roman"/>
        <charset val="134"/>
      </rPr>
      <t>Add9</t>
    </r>
  </si>
  <si>
    <t>P/O Date:</t>
  </si>
  <si>
    <t>TS</t>
  </si>
  <si>
    <t>Seq</t>
  </si>
  <si>
    <t>Barcode</t>
  </si>
  <si>
    <t>Item No.</t>
  </si>
  <si>
    <r>
      <rPr>
        <b/>
        <sz val="12"/>
        <rFont val="新細明體"/>
        <charset val="136"/>
      </rPr>
      <t>中文貨名</t>
    </r>
  </si>
  <si>
    <t>No. 
Of 
Kinds</t>
  </si>
  <si>
    <t>Retail 
Yen
(¥)</t>
  </si>
  <si>
    <t>WPX
(HK$)</t>
  </si>
  <si>
    <t>Rpx 
(HK$)</t>
  </si>
  <si>
    <t>Pcs
/Inner</t>
  </si>
  <si>
    <t>Pcs
/Ctn</t>
  </si>
  <si>
    <t>Remark/Battery</t>
  </si>
  <si>
    <r>
      <rPr>
        <b/>
        <sz val="12"/>
        <rFont val="Times New Roman"/>
        <charset val="134"/>
      </rPr>
      <t>Available
Date
(</t>
    </r>
    <r>
      <rPr>
        <b/>
        <sz val="12"/>
        <rFont val="新細明體"/>
        <charset val="136"/>
      </rPr>
      <t>返貨日期</t>
    </r>
    <r>
      <rPr>
        <b/>
        <sz val="12"/>
        <rFont val="Times New Roman"/>
        <charset val="134"/>
      </rPr>
      <t>)</t>
    </r>
  </si>
  <si>
    <r>
      <rPr>
        <b/>
        <sz val="12"/>
        <rFont val="新細明體"/>
        <charset val="136"/>
      </rPr>
      <t>紅
牌</t>
    </r>
  </si>
  <si>
    <t>Outer</t>
  </si>
  <si>
    <t>Inner</t>
  </si>
  <si>
    <r>
      <rPr>
        <b/>
        <sz val="12"/>
        <rFont val="新細明體"/>
        <charset val="136"/>
      </rPr>
      <t>新</t>
    </r>
    <r>
      <rPr>
        <b/>
        <sz val="12"/>
        <rFont val="Times New Roman"/>
        <charset val="134"/>
      </rPr>
      <t xml:space="preserve">(N)/
</t>
    </r>
    <r>
      <rPr>
        <b/>
        <sz val="12"/>
        <rFont val="新細明體"/>
        <charset val="136"/>
      </rPr>
      <t>重</t>
    </r>
    <r>
      <rPr>
        <b/>
        <sz val="12"/>
        <rFont val="Times New Roman"/>
        <charset val="134"/>
      </rPr>
      <t>(R)</t>
    </r>
  </si>
  <si>
    <r>
      <rPr>
        <b/>
        <sz val="12"/>
        <rFont val="Times New Roman"/>
        <charset val="134"/>
      </rPr>
      <t>Sold 
by pcs
(</t>
    </r>
    <r>
      <rPr>
        <b/>
        <sz val="12"/>
        <rFont val="新細明體"/>
        <charset val="136"/>
      </rPr>
      <t>可散出</t>
    </r>
    <r>
      <rPr>
        <b/>
        <sz val="12"/>
        <rFont val="Times New Roman"/>
        <charset val="134"/>
      </rPr>
      <t>)</t>
    </r>
  </si>
  <si>
    <t>TVC Item</t>
  </si>
  <si>
    <t>TVC Ad.</t>
  </si>
  <si>
    <t>Package</t>
  </si>
  <si>
    <t>Order</t>
  </si>
  <si>
    <t>Package Size (mm)
L * W * H</t>
  </si>
  <si>
    <t>Origin</t>
  </si>
  <si>
    <t>Age</t>
  </si>
  <si>
    <t>4549660551133</t>
  </si>
  <si>
    <t>HCT-55113WO</t>
  </si>
  <si>
    <t>掌動X幪面超人劍 騎士形態</t>
  </si>
  <si>
    <t>1</t>
  </si>
  <si>
    <t>-</t>
  </si>
  <si>
    <t>無糖</t>
  </si>
  <si>
    <t>N</t>
  </si>
  <si>
    <t>CLOSED BOX</t>
  </si>
  <si>
    <t>CN</t>
  </si>
  <si>
    <t>15&amp;UP</t>
  </si>
  <si>
    <t>4549660551126</t>
  </si>
  <si>
    <t>HCT-55112WO</t>
  </si>
  <si>
    <t>掌動X幪面超人劍 皇帝形態</t>
  </si>
  <si>
    <t>Rhx</t>
  </si>
</sst>
</file>

<file path=xl/styles.xml><?xml version="1.0" encoding="utf-8"?>
<styleSheet xmlns="http://schemas.openxmlformats.org/spreadsheetml/2006/main">
  <numFmts count="21">
    <numFmt numFmtId="43" formatCode="_-* #,##0.00_-;\-* #,##0.00_-;_-* &quot;-&quot;??_-;_-@_-"/>
    <numFmt numFmtId="41" formatCode="_-* #,##0_-;\-* #,##0_-;_-* &quot;-&quot;_-;_-@_-"/>
    <numFmt numFmtId="176" formatCode="_-&quot;NT$&quot;* #,##0_-;\-&quot;NT$&quot;* #,##0_-;_-&quot;NT$&quot;* &quot;-&quot;_-;_-@_-"/>
    <numFmt numFmtId="177" formatCode="_-&quot;NT$&quot;* #,##0.00_-;\-&quot;NT$&quot;* #,##0.00_-;_-&quot;NT$&quot;* &quot;-&quot;??_-;_-@_-"/>
    <numFmt numFmtId="178" formatCode="#,##0.00_);[Red]\(#,##0.00\)"/>
    <numFmt numFmtId="179" formatCode="_(* #,##0.00_);_(* \(#,##0.00\);_(* &quot;-&quot;??_);_(@_)"/>
    <numFmt numFmtId="180" formatCode="[$¥-411]#,##0;[$¥-411]#,##0"/>
    <numFmt numFmtId="181" formatCode="&quot;¥&quot;#,##0_);[Red]\(&quot;¥&quot;#,##0\)"/>
    <numFmt numFmtId="182" formatCode="\¥#,##0;[Red]\¥\-#,##0"/>
    <numFmt numFmtId="183" formatCode="_-&quot;$&quot;* #,##0.00_-;\-&quot;$&quot;* #,##0.00_-;_-&quot;$&quot;* &quot;-&quot;??_-;_-@_-"/>
    <numFmt numFmtId="184" formatCode="_(&quot;$&quot;* #,##0.00_);_(&quot;$&quot;* \(#,##0.00\);_(&quot;$&quot;* &quot;-&quot;??_);_(@_)"/>
    <numFmt numFmtId="185" formatCode="_(* #,##0_);_(* \(#,##0\);_(* &quot;-&quot;_);_(@_)"/>
    <numFmt numFmtId="186" formatCode="#,##0_);[Red]\(#,##0\)"/>
    <numFmt numFmtId="187" formatCode="[$$-404]#,##0.00_);[Red]\([$$-404]#,##0.00\)"/>
    <numFmt numFmtId="188" formatCode="\¥#,##0_);[Red]\(\¥#,##0\)"/>
    <numFmt numFmtId="189" formatCode="&quot;$&quot;#,##0.00"/>
    <numFmt numFmtId="190" formatCode="[$$-404]#,##0.0"/>
    <numFmt numFmtId="191" formatCode="0_);[Red]\(0\)"/>
    <numFmt numFmtId="192" formatCode="mmm\-yyyy"/>
    <numFmt numFmtId="193" formatCode="[$$-404]#,##0.0_);[Red]\([$$-404]#,##0.0\)"/>
    <numFmt numFmtId="194" formatCode="0_ "/>
  </numFmts>
  <fonts count="70">
    <font>
      <sz val="12"/>
      <color theme="1"/>
      <name val="Calibri"/>
      <charset val="136"/>
      <scheme val="minor"/>
    </font>
    <font>
      <b/>
      <sz val="18"/>
      <name val="新細明體"/>
      <charset val="136"/>
    </font>
    <font>
      <sz val="12"/>
      <name val="新細明體"/>
      <charset val="136"/>
    </font>
    <font>
      <sz val="18"/>
      <name val="新細明體"/>
      <charset val="136"/>
    </font>
    <font>
      <sz val="28"/>
      <color theme="1"/>
      <name val="Calibri"/>
      <charset val="136"/>
      <scheme val="minor"/>
    </font>
    <font>
      <sz val="14"/>
      <name val="Calibri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sz val="12"/>
      <name val="Times New Roman"/>
      <charset val="134"/>
    </font>
    <font>
      <b/>
      <sz val="12"/>
      <name val="SimSun"/>
      <charset val="134"/>
    </font>
    <font>
      <b/>
      <sz val="12"/>
      <color indexed="10"/>
      <name val="Times New Roman"/>
      <charset val="134"/>
    </font>
    <font>
      <sz val="14"/>
      <color theme="1"/>
      <name val="Calibri"/>
      <charset val="134"/>
    </font>
    <font>
      <sz val="14"/>
      <name val="細明體"/>
      <charset val="136"/>
    </font>
    <font>
      <b/>
      <sz val="14"/>
      <color theme="3"/>
      <name val="Calibri"/>
      <charset val="134"/>
    </font>
    <font>
      <b/>
      <sz val="12"/>
      <color rgb="FFFF0000"/>
      <name val="Times New Roman"/>
      <charset val="134"/>
    </font>
    <font>
      <b/>
      <sz val="14"/>
      <color rgb="FFFF0000"/>
      <name val="Calibri"/>
      <charset val="134"/>
    </font>
    <font>
      <b/>
      <sz val="12"/>
      <color indexed="8"/>
      <name val="Times New Roman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theme="1"/>
      <name val="Calibri"/>
      <charset val="136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ＭＳ Ｐゴシック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ＭＳ Ｐゴシック"/>
      <charset val="134"/>
    </font>
    <font>
      <sz val="9"/>
      <name val="MS UI Gothic"/>
      <charset val="134"/>
    </font>
    <font>
      <b/>
      <sz val="11"/>
      <color indexed="8"/>
      <name val="ＭＳ Ｐゴシック"/>
      <charset val="134"/>
    </font>
    <font>
      <sz val="8"/>
      <name val="Arial"/>
      <charset val="134"/>
    </font>
    <font>
      <sz val="11"/>
      <color indexed="62"/>
      <name val="ＭＳ Ｐゴシック"/>
      <charset val="134"/>
    </font>
    <font>
      <b/>
      <sz val="11"/>
      <color indexed="52"/>
      <name val="ＭＳ Ｐゴシック"/>
      <charset val="134"/>
    </font>
    <font>
      <sz val="9"/>
      <color indexed="8"/>
      <name val="MS UI Gothic"/>
      <charset val="134"/>
    </font>
    <font>
      <b/>
      <sz val="11"/>
      <color indexed="56"/>
      <name val="ＭＳ Ｐゴシック"/>
      <charset val="134"/>
    </font>
    <font>
      <sz val="11"/>
      <color indexed="9"/>
      <name val="ＭＳ Ｐゴシック"/>
      <charset val="134"/>
    </font>
    <font>
      <sz val="10"/>
      <name val="Arial"/>
      <charset val="134"/>
    </font>
    <font>
      <sz val="20"/>
      <name val="B 太ミン A101"/>
      <charset val="128"/>
    </font>
    <font>
      <b/>
      <sz val="18"/>
      <color indexed="56"/>
      <name val="ＭＳ Ｐゴシック"/>
      <charset val="134"/>
    </font>
    <font>
      <sz val="11"/>
      <color rgb="FF3F3F76"/>
      <name val="Calibri"/>
      <charset val="0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indexed="52"/>
      <name val="ＭＳ Ｐゴシック"/>
      <charset val="134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indexed="23"/>
      <name val="ＭＳ Ｐゴシック"/>
      <charset val="134"/>
    </font>
    <font>
      <sz val="11"/>
      <color indexed="60"/>
      <name val="ＭＳ Ｐゴシック"/>
      <charset val="134"/>
    </font>
    <font>
      <sz val="8.25"/>
      <color indexed="8"/>
      <name val="Microsoft Sans Serif"/>
      <charset val="134"/>
    </font>
    <font>
      <sz val="10"/>
      <color indexed="8"/>
      <name val="Arial"/>
      <charset val="134"/>
    </font>
    <font>
      <sz val="11"/>
      <color indexed="10"/>
      <name val="ＭＳ Ｐゴシック"/>
      <charset val="134"/>
    </font>
    <font>
      <sz val="11"/>
      <name val="ＭＳ ゴシック"/>
      <charset val="134"/>
    </font>
    <font>
      <b/>
      <sz val="11"/>
      <color indexed="63"/>
      <name val="ＭＳ Ｐゴシック"/>
      <charset val="134"/>
    </font>
    <font>
      <sz val="11"/>
      <name val="HGPｺﾞｼｯｸE"/>
      <charset val="128"/>
    </font>
    <font>
      <b/>
      <sz val="11"/>
      <color indexed="9"/>
      <name val="ＭＳ Ｐゴシック"/>
      <charset val="134"/>
    </font>
    <font>
      <sz val="11"/>
      <color indexed="17"/>
      <name val="ＭＳ Ｐゴシック"/>
      <charset val="134"/>
    </font>
    <font>
      <b/>
      <sz val="13"/>
      <color indexed="56"/>
      <name val="ＭＳ Ｐゴシック"/>
      <charset val="134"/>
    </font>
    <font>
      <b/>
      <sz val="12"/>
      <name val="細明體"/>
      <charset val="136"/>
    </font>
    <font>
      <b/>
      <sz val="12"/>
      <name val="新細明體"/>
      <charset val="136"/>
    </font>
  </fonts>
  <fills count="6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</borders>
  <cellStyleXfs count="167">
    <xf numFmtId="0" fontId="0" fillId="0" borderId="0">
      <alignment vertical="center"/>
    </xf>
    <xf numFmtId="0" fontId="22" fillId="15" borderId="0" applyNumberFormat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1" fillId="0" borderId="17" applyNumberFormat="0" applyFill="0" applyAlignment="0" applyProtection="0"/>
    <xf numFmtId="0" fontId="19" fillId="9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3" fillId="26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/>
    <xf numFmtId="0" fontId="22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4" fillId="4" borderId="18" applyNumberFormat="0" applyAlignment="0" applyProtection="0"/>
    <xf numFmtId="0" fontId="45" fillId="0" borderId="0">
      <alignment vertical="center"/>
    </xf>
    <xf numFmtId="0" fontId="36" fillId="32" borderId="0" applyNumberFormat="0" applyBorder="0" applyAlignment="0" applyProtection="0"/>
    <xf numFmtId="0" fontId="36" fillId="27" borderId="0" applyNumberFormat="0" applyBorder="0" applyAlignment="0" applyProtection="0"/>
    <xf numFmtId="0" fontId="24" fillId="0" borderId="11" applyNumberFormat="0" applyFill="0" applyAlignment="0" applyProtection="0">
      <alignment vertical="center"/>
    </xf>
    <xf numFmtId="0" fontId="48" fillId="0" borderId="0"/>
    <xf numFmtId="0" fontId="24" fillId="0" borderId="0" applyNumberFormat="0" applyFill="0" applyBorder="0" applyAlignment="0" applyProtection="0">
      <alignment vertical="center"/>
    </xf>
    <xf numFmtId="0" fontId="51" fillId="37" borderId="15" applyNumberFormat="0" applyAlignment="0" applyProtection="0">
      <alignment vertical="center"/>
    </xf>
    <xf numFmtId="186" fontId="39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44" fillId="4" borderId="18" applyNumberFormat="0" applyAlignment="0" applyProtection="0"/>
    <xf numFmtId="0" fontId="32" fillId="23" borderId="13" applyNumberForma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5" fillId="23" borderId="15" applyNumberFormat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42" fillId="39" borderId="19" applyNumberFormat="0" applyFont="0" applyAlignment="0" applyProtection="0"/>
    <xf numFmtId="0" fontId="31" fillId="0" borderId="12" applyNumberFormat="0" applyFill="0" applyAlignment="0" applyProtection="0">
      <alignment vertical="center"/>
    </xf>
    <xf numFmtId="0" fontId="47" fillId="34" borderId="0" applyNumberFormat="0" applyBorder="0" applyAlignment="0" applyProtection="0"/>
    <xf numFmtId="0" fontId="36" fillId="32" borderId="0" applyNumberFormat="0" applyBorder="0" applyAlignment="0" applyProtection="0"/>
    <xf numFmtId="0" fontId="28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8" fillId="0" borderId="0"/>
    <xf numFmtId="0" fontId="20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" fillId="0" borderId="0"/>
    <xf numFmtId="0" fontId="20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185" fontId="48" fillId="0" borderId="0" applyFont="0" applyFill="0" applyBorder="0" applyAlignment="0" applyProtection="0"/>
    <xf numFmtId="0" fontId="20" fillId="35" borderId="0" applyNumberFormat="0" applyBorder="0" applyAlignment="0" applyProtection="0">
      <alignment vertical="center"/>
    </xf>
    <xf numFmtId="0" fontId="39" fillId="0" borderId="0"/>
    <xf numFmtId="0" fontId="20" fillId="4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6" fillId="33" borderId="0" applyNumberFormat="0" applyBorder="0" applyAlignment="0" applyProtection="0"/>
    <xf numFmtId="0" fontId="36" fillId="30" borderId="0" applyNumberFormat="0" applyBorder="0" applyAlignment="0" applyProtection="0"/>
    <xf numFmtId="0" fontId="22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9" fillId="0" borderId="0"/>
    <xf numFmtId="0" fontId="20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47" fillId="52" borderId="0" applyNumberFormat="0" applyBorder="0" applyAlignment="0" applyProtection="0"/>
    <xf numFmtId="0" fontId="36" fillId="47" borderId="0" applyNumberFormat="0" applyBorder="0" applyAlignment="0" applyProtection="0"/>
    <xf numFmtId="0" fontId="10" fillId="0" borderId="0"/>
    <xf numFmtId="0" fontId="20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/>
    <xf numFmtId="0" fontId="10" fillId="0" borderId="0"/>
    <xf numFmtId="0" fontId="36" fillId="38" borderId="0" applyNumberFormat="0" applyBorder="0" applyAlignment="0" applyProtection="0"/>
    <xf numFmtId="0" fontId="47" fillId="49" borderId="0" applyNumberFormat="0" applyBorder="0" applyAlignment="0" applyProtection="0"/>
    <xf numFmtId="0" fontId="36" fillId="34" borderId="0" applyNumberFormat="0" applyBorder="0" applyAlignment="0" applyProtection="0"/>
    <xf numFmtId="0" fontId="36" fillId="55" borderId="0" applyNumberFormat="0" applyBorder="0" applyAlignment="0" applyProtection="0"/>
    <xf numFmtId="0" fontId="47" fillId="33" borderId="0" applyNumberFormat="0" applyBorder="0" applyAlignment="0" applyProtection="0"/>
    <xf numFmtId="0" fontId="36" fillId="30" borderId="0" applyNumberFormat="0" applyBorder="0" applyAlignment="0" applyProtection="0"/>
    <xf numFmtId="0" fontId="43" fillId="29" borderId="18" applyNumberFormat="0" applyAlignment="0" applyProtection="0"/>
    <xf numFmtId="0" fontId="41" fillId="0" borderId="17" applyNumberFormat="0" applyFill="0" applyAlignment="0" applyProtection="0"/>
    <xf numFmtId="0" fontId="36" fillId="29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186" fontId="39" fillId="0" borderId="0" applyFont="0" applyFill="0" applyBorder="0" applyAlignment="0" applyProtection="0">
      <alignment vertical="center"/>
    </xf>
    <xf numFmtId="186" fontId="42" fillId="0" borderId="0" applyFont="0" applyFill="0" applyBorder="0" applyAlignment="0" applyProtection="0">
      <alignment vertical="center"/>
    </xf>
    <xf numFmtId="178" fontId="39" fillId="0" borderId="0" applyFont="0" applyFill="0" applyBorder="0" applyAlignment="0" applyProtection="0"/>
    <xf numFmtId="182" fontId="39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62" fillId="0" borderId="0" applyNumberFormat="0" applyBorder="0" applyAlignment="0"/>
    <xf numFmtId="0" fontId="2" fillId="0" borderId="0">
      <alignment vertical="center"/>
    </xf>
    <xf numFmtId="0" fontId="39" fillId="0" borderId="0"/>
    <xf numFmtId="0" fontId="39" fillId="0" borderId="0"/>
    <xf numFmtId="0" fontId="42" fillId="0" borderId="0">
      <alignment vertical="center"/>
    </xf>
    <xf numFmtId="0" fontId="38" fillId="0" borderId="0"/>
    <xf numFmtId="0" fontId="39" fillId="0" borderId="0">
      <alignment vertical="center"/>
    </xf>
    <xf numFmtId="9" fontId="39" fillId="0" borderId="0" applyFont="0" applyFill="0" applyBorder="0" applyAlignment="0" applyProtection="0">
      <alignment vertical="center"/>
    </xf>
    <xf numFmtId="0" fontId="10" fillId="0" borderId="0"/>
    <xf numFmtId="9" fontId="39" fillId="0" borderId="0" applyFont="0" applyFill="0" applyBorder="0" applyAlignment="0" applyProtection="0">
      <alignment vertical="center"/>
    </xf>
    <xf numFmtId="0" fontId="60" fillId="0" borderId="0">
      <alignment vertical="top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/>
    <xf numFmtId="0" fontId="44" fillId="4" borderId="18" applyNumberFormat="0" applyAlignment="0" applyProtection="0"/>
    <xf numFmtId="0" fontId="2" fillId="0" borderId="0"/>
    <xf numFmtId="179" fontId="34" fillId="0" borderId="0" applyFont="0" applyFill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58" fillId="48" borderId="0" applyNumberFormat="0" applyBorder="0" applyAlignment="0" applyProtection="0"/>
    <xf numFmtId="0" fontId="49" fillId="0" borderId="3">
      <alignment horizontal="center"/>
    </xf>
    <xf numFmtId="0" fontId="49" fillId="0" borderId="3">
      <alignment horizontal="center"/>
    </xf>
    <xf numFmtId="0" fontId="49" fillId="0" borderId="3">
      <alignment horizontal="center"/>
    </xf>
    <xf numFmtId="0" fontId="49" fillId="0" borderId="3">
      <alignment horizontal="center"/>
    </xf>
    <xf numFmtId="0" fontId="49" fillId="0" borderId="3">
      <alignment horizontal="center"/>
    </xf>
    <xf numFmtId="0" fontId="57" fillId="0" borderId="0" applyNumberFormat="0" applyFill="0" applyBorder="0" applyAlignment="0" applyProtection="0"/>
    <xf numFmtId="0" fontId="49" fillId="0" borderId="3">
      <alignment horizontal="center"/>
    </xf>
    <xf numFmtId="0" fontId="39" fillId="0" borderId="0" applyNumberFormat="0" applyFill="0" applyBorder="0" applyAlignment="0" applyProtection="0"/>
    <xf numFmtId="0" fontId="43" fillId="29" borderId="18" applyNumberFormat="0" applyAlignment="0" applyProtection="0"/>
    <xf numFmtId="0" fontId="41" fillId="0" borderId="17" applyNumberFormat="0" applyFill="0" applyAlignment="0" applyProtection="0"/>
    <xf numFmtId="183" fontId="10" fillId="0" borderId="0" applyFont="0" applyFill="0" applyBorder="0" applyAlignment="0" applyProtection="0"/>
    <xf numFmtId="0" fontId="41" fillId="0" borderId="17" applyNumberFormat="0" applyFill="0" applyAlignment="0" applyProtection="0"/>
    <xf numFmtId="184" fontId="48" fillId="0" borderId="0" applyFont="0" applyFill="0" applyBorder="0" applyAlignment="0" applyProtection="0"/>
    <xf numFmtId="0" fontId="41" fillId="0" borderId="17" applyNumberFormat="0" applyFill="0" applyAlignment="0" applyProtection="0"/>
    <xf numFmtId="0" fontId="43" fillId="29" borderId="18" applyNumberFormat="0" applyAlignment="0" applyProtection="0"/>
    <xf numFmtId="0" fontId="66" fillId="27" borderId="0" applyNumberFormat="0" applyBorder="0" applyAlignment="0" applyProtection="0"/>
    <xf numFmtId="9" fontId="48" fillId="0" borderId="0" applyFont="0" applyFill="0" applyBorder="0" applyAlignment="0" applyProtection="0"/>
    <xf numFmtId="0" fontId="44" fillId="4" borderId="18" applyNumberFormat="0" applyAlignment="0" applyProtection="0"/>
    <xf numFmtId="0" fontId="44" fillId="4" borderId="18" applyNumberFormat="0" applyAlignment="0" applyProtection="0"/>
    <xf numFmtId="0" fontId="44" fillId="4" borderId="18" applyNumberFormat="0" applyAlignment="0" applyProtection="0"/>
    <xf numFmtId="186" fontId="39" fillId="0" borderId="0" applyFont="0" applyFill="0" applyBorder="0" applyAlignment="0" applyProtection="0">
      <alignment vertical="center"/>
    </xf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39" fillId="0" borderId="0" applyFont="0" applyFill="0" applyBorder="0" applyAlignment="0" applyProtection="0">
      <alignment vertical="center"/>
    </xf>
    <xf numFmtId="0" fontId="54" fillId="0" borderId="21" applyNumberFormat="0" applyFill="0" applyAlignment="0" applyProtection="0"/>
    <xf numFmtId="0" fontId="42" fillId="39" borderId="19" applyNumberFormat="0" applyFont="0" applyAlignment="0" applyProtection="0"/>
    <xf numFmtId="0" fontId="47" fillId="59" borderId="0" applyNumberFormat="0" applyBorder="0" applyAlignment="0" applyProtection="0"/>
    <xf numFmtId="0" fontId="47" fillId="31" borderId="0" applyNumberFormat="0" applyBorder="0" applyAlignment="0" applyProtection="0"/>
    <xf numFmtId="0" fontId="47" fillId="46" borderId="0" applyNumberFormat="0" applyBorder="0" applyAlignment="0" applyProtection="0"/>
    <xf numFmtId="0" fontId="47" fillId="52" borderId="0" applyNumberFormat="0" applyBorder="0" applyAlignment="0" applyProtection="0"/>
    <xf numFmtId="0" fontId="47" fillId="56" borderId="0" applyNumberFormat="0" applyBorder="0" applyAlignment="0" applyProtection="0"/>
    <xf numFmtId="0" fontId="47" fillId="58" borderId="0" applyNumberFormat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39" fillId="0" borderId="0"/>
    <xf numFmtId="0" fontId="64" fillId="0" borderId="0">
      <alignment vertical="center"/>
    </xf>
    <xf numFmtId="0" fontId="38" fillId="0" borderId="0"/>
    <xf numFmtId="0" fontId="39" fillId="0" borderId="0"/>
    <xf numFmtId="0" fontId="39" fillId="0" borderId="0">
      <alignment vertical="center"/>
    </xf>
    <xf numFmtId="0" fontId="48" fillId="0" borderId="0"/>
    <xf numFmtId="0" fontId="53" fillId="0" borderId="20" applyNumberFormat="0" applyFill="0" applyAlignment="0" applyProtection="0"/>
    <xf numFmtId="0" fontId="67" fillId="0" borderId="26" applyNumberFormat="0" applyFill="0" applyAlignment="0" applyProtection="0"/>
    <xf numFmtId="0" fontId="46" fillId="0" borderId="25" applyNumberFormat="0" applyFill="0" applyAlignment="0" applyProtection="0"/>
    <xf numFmtId="0" fontId="4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0" fillId="0" borderId="0"/>
    <xf numFmtId="0" fontId="43" fillId="29" borderId="18" applyNumberFormat="0" applyAlignment="0" applyProtection="0"/>
    <xf numFmtId="0" fontId="43" fillId="29" borderId="18" applyNumberFormat="0" applyAlignment="0" applyProtection="0"/>
    <xf numFmtId="0" fontId="43" fillId="29" borderId="18" applyNumberFormat="0" applyAlignment="0" applyProtection="0"/>
    <xf numFmtId="0" fontId="63" fillId="4" borderId="23" applyNumberFormat="0" applyAlignment="0" applyProtection="0"/>
    <xf numFmtId="0" fontId="63" fillId="4" borderId="23" applyNumberFormat="0" applyAlignment="0" applyProtection="0"/>
    <xf numFmtId="0" fontId="65" fillId="5" borderId="24" applyNumberFormat="0" applyAlignment="0" applyProtection="0"/>
    <xf numFmtId="0" fontId="52" fillId="38" borderId="0" applyNumberFormat="0" applyBorder="0" applyAlignment="0" applyProtection="0"/>
    <xf numFmtId="0" fontId="61" fillId="0" borderId="0" applyNumberFormat="0" applyFill="0" applyBorder="0" applyAlignment="0" applyProtection="0"/>
  </cellStyleXfs>
  <cellXfs count="9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07" applyFont="1" applyFill="1" applyBorder="1"/>
    <xf numFmtId="0" fontId="1" fillId="2" borderId="2" xfId="107" applyFont="1" applyFill="1" applyBorder="1" applyAlignment="1">
      <alignment horizontal="center"/>
    </xf>
    <xf numFmtId="0" fontId="1" fillId="2" borderId="1" xfId="107" applyFont="1" applyFill="1" applyBorder="1" applyAlignment="1">
      <alignment horizontal="left"/>
    </xf>
    <xf numFmtId="0" fontId="1" fillId="2" borderId="3" xfId="107" applyFont="1" applyFill="1" applyBorder="1" applyAlignment="1">
      <alignment horizontal="center"/>
    </xf>
    <xf numFmtId="0" fontId="1" fillId="0" borderId="3" xfId="107" applyFont="1" applyFill="1" applyBorder="1"/>
    <xf numFmtId="0" fontId="2" fillId="0" borderId="3" xfId="48" applyFill="1" applyBorder="1"/>
    <xf numFmtId="0" fontId="1" fillId="0" borderId="3" xfId="107" applyFont="1" applyFill="1" applyBorder="1" applyAlignment="1">
      <alignment horizontal="center"/>
    </xf>
    <xf numFmtId="0" fontId="1" fillId="3" borderId="1" xfId="107" applyFont="1" applyFill="1" applyBorder="1" applyAlignment="1">
      <alignment horizontal="left"/>
    </xf>
    <xf numFmtId="187" fontId="3" fillId="0" borderId="3" xfId="107" applyNumberFormat="1" applyFont="1" applyFill="1" applyBorder="1"/>
    <xf numFmtId="187" fontId="1" fillId="0" borderId="3" xfId="107" applyNumberFormat="1" applyFont="1" applyFill="1" applyBorder="1" applyAlignment="1">
      <alignment horizontal="center"/>
    </xf>
    <xf numFmtId="189" fontId="1" fillId="0" borderId="1" xfId="107" applyNumberFormat="1" applyFont="1" applyFill="1" applyBorder="1" applyAlignment="1">
      <alignment horizontal="left"/>
    </xf>
    <xf numFmtId="0" fontId="3" fillId="0" borderId="1" xfId="107" applyFont="1" applyBorder="1"/>
    <xf numFmtId="0" fontId="1" fillId="0" borderId="2" xfId="107" applyFont="1" applyBorder="1" applyAlignment="1">
      <alignment horizontal="center"/>
    </xf>
    <xf numFmtId="0" fontId="0" fillId="0" borderId="3" xfId="0" applyBorder="1">
      <alignment vertical="center"/>
    </xf>
    <xf numFmtId="0" fontId="1" fillId="0" borderId="3" xfId="107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1" xfId="107" applyFont="1" applyBorder="1" applyAlignment="1">
      <alignment horizontal="center"/>
    </xf>
    <xf numFmtId="0" fontId="3" fillId="0" borderId="3" xfId="107" applyFont="1" applyBorder="1"/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9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48" applyFont="1" applyBorder="1" applyAlignment="1">
      <alignment horizontal="center"/>
    </xf>
    <xf numFmtId="0" fontId="9" fillId="0" borderId="0" xfId="48" applyFont="1" applyBorder="1" applyAlignment="1">
      <alignment horizontal="left" vertical="center"/>
    </xf>
    <xf numFmtId="191" fontId="10" fillId="0" borderId="0" xfId="48" applyNumberFormat="1" applyFont="1" applyAlignment="1">
      <alignment horizontal="center"/>
    </xf>
    <xf numFmtId="0" fontId="10" fillId="0" borderId="0" xfId="48" applyFont="1" applyAlignment="1">
      <alignment horizontal="center"/>
    </xf>
    <xf numFmtId="0" fontId="10" fillId="0" borderId="0" xfId="48" applyFont="1" applyAlignment="1">
      <alignment horizontal="center" vertical="center"/>
    </xf>
    <xf numFmtId="0" fontId="8" fillId="0" borderId="0" xfId="48" applyFont="1" applyBorder="1" applyAlignment="1">
      <alignment horizontal="left" vertical="center"/>
    </xf>
    <xf numFmtId="191" fontId="8" fillId="0" borderId="0" xfId="48" applyNumberFormat="1" applyFont="1" applyBorder="1" applyAlignment="1">
      <alignment horizontal="center"/>
    </xf>
    <xf numFmtId="0" fontId="8" fillId="0" borderId="4" xfId="48" applyFont="1" applyBorder="1" applyAlignment="1">
      <alignment horizontal="left"/>
    </xf>
    <xf numFmtId="0" fontId="8" fillId="0" borderId="0" xfId="48" applyFont="1" applyBorder="1" applyAlignment="1">
      <alignment horizontal="center" vertical="center"/>
    </xf>
    <xf numFmtId="187" fontId="8" fillId="0" borderId="0" xfId="48" applyNumberFormat="1" applyFont="1" applyBorder="1" applyAlignment="1">
      <alignment horizontal="center"/>
    </xf>
    <xf numFmtId="17" fontId="8" fillId="0" borderId="2" xfId="48" applyNumberFormat="1" applyFont="1" applyFill="1" applyBorder="1" applyAlignment="1">
      <alignment horizontal="left"/>
    </xf>
    <xf numFmtId="0" fontId="11" fillId="0" borderId="0" xfId="48" applyFont="1" applyBorder="1" applyAlignment="1">
      <alignment horizontal="center" vertical="center"/>
    </xf>
    <xf numFmtId="187" fontId="12" fillId="0" borderId="0" xfId="48" applyNumberFormat="1" applyFont="1" applyBorder="1" applyAlignment="1">
      <alignment horizontal="center" vertical="center"/>
    </xf>
    <xf numFmtId="0" fontId="8" fillId="4" borderId="3" xfId="48" applyFont="1" applyFill="1" applyBorder="1" applyAlignment="1">
      <alignment horizontal="center" vertical="center"/>
    </xf>
    <xf numFmtId="191" fontId="8" fillId="4" borderId="3" xfId="48" applyNumberFormat="1" applyFont="1" applyFill="1" applyBorder="1" applyAlignment="1">
      <alignment horizontal="center" vertical="center" wrapText="1"/>
    </xf>
    <xf numFmtId="0" fontId="8" fillId="4" borderId="3" xfId="48" applyFont="1" applyFill="1" applyBorder="1" applyAlignment="1">
      <alignment horizontal="center" vertical="center" wrapText="1"/>
    </xf>
    <xf numFmtId="191" fontId="8" fillId="4" borderId="5" xfId="48" applyNumberFormat="1" applyFont="1" applyFill="1" applyBorder="1" applyAlignment="1">
      <alignment horizontal="center" vertical="center" wrapText="1"/>
    </xf>
    <xf numFmtId="187" fontId="8" fillId="5" borderId="3" xfId="48" applyNumberFormat="1" applyFont="1" applyFill="1" applyBorder="1" applyAlignment="1">
      <alignment horizontal="center" vertical="center" wrapText="1"/>
    </xf>
    <xf numFmtId="0" fontId="8" fillId="4" borderId="5" xfId="48" applyFont="1" applyFill="1" applyBorder="1" applyAlignment="1">
      <alignment horizontal="center" vertical="center"/>
    </xf>
    <xf numFmtId="0" fontId="8" fillId="4" borderId="5" xfId="48" applyFont="1" applyFill="1" applyBorder="1" applyAlignment="1">
      <alignment horizontal="center" vertical="center" wrapText="1"/>
    </xf>
    <xf numFmtId="191" fontId="8" fillId="4" borderId="6" xfId="48" applyNumberFormat="1" applyFont="1" applyFill="1" applyBorder="1" applyAlignment="1">
      <alignment horizontal="center" vertical="center" wrapText="1"/>
    </xf>
    <xf numFmtId="187" fontId="8" fillId="5" borderId="5" xfId="48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194" fontId="5" fillId="0" borderId="3" xfId="27" applyNumberFormat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/>
    </xf>
    <xf numFmtId="191" fontId="14" fillId="0" borderId="3" xfId="27" applyNumberFormat="1" applyFont="1" applyFill="1" applyBorder="1" applyAlignment="1">
      <alignment horizontal="center" vertical="center" shrinkToFit="1"/>
    </xf>
    <xf numFmtId="49" fontId="13" fillId="0" borderId="3" xfId="0" applyNumberFormat="1" applyFont="1" applyBorder="1" applyAlignment="1">
      <alignment horizontal="center" vertical="center"/>
    </xf>
    <xf numFmtId="181" fontId="5" fillId="0" borderId="3" xfId="27" applyNumberFormat="1" applyFont="1" applyFill="1" applyBorder="1" applyAlignment="1">
      <alignment horizontal="center" vertical="center"/>
    </xf>
    <xf numFmtId="190" fontId="13" fillId="6" borderId="3" xfId="0" applyNumberFormat="1" applyFont="1" applyFill="1" applyBorder="1" applyAlignment="1">
      <alignment horizontal="center" vertical="center"/>
    </xf>
    <xf numFmtId="0" fontId="5" fillId="7" borderId="3" xfId="48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93" fontId="5" fillId="7" borderId="3" xfId="48" applyNumberFormat="1" applyFont="1" applyFill="1" applyBorder="1" applyAlignment="1">
      <alignment horizontal="center"/>
    </xf>
    <xf numFmtId="17" fontId="5" fillId="7" borderId="3" xfId="48" applyNumberFormat="1" applyFont="1" applyFill="1" applyBorder="1" applyAlignment="1">
      <alignment horizontal="center"/>
    </xf>
    <xf numFmtId="193" fontId="5" fillId="7" borderId="3" xfId="135" applyNumberFormat="1" applyFont="1" applyFill="1" applyBorder="1" applyAlignment="1">
      <alignment horizontal="center" vertical="center" wrapText="1"/>
    </xf>
    <xf numFmtId="187" fontId="9" fillId="0" borderId="0" xfId="48" applyNumberFormat="1" applyFont="1" applyBorder="1" applyAlignment="1">
      <alignment horizontal="center"/>
    </xf>
    <xf numFmtId="0" fontId="8" fillId="0" borderId="4" xfId="48" applyFont="1" applyBorder="1" applyAlignment="1">
      <alignment horizontal="center"/>
    </xf>
    <xf numFmtId="0" fontId="9" fillId="0" borderId="4" xfId="48" applyFont="1" applyBorder="1" applyAlignment="1">
      <alignment horizontal="center"/>
    </xf>
    <xf numFmtId="0" fontId="8" fillId="0" borderId="2" xfId="48" applyFont="1" applyBorder="1" applyAlignment="1">
      <alignment horizontal="center"/>
    </xf>
    <xf numFmtId="187" fontId="8" fillId="4" borderId="3" xfId="48" applyNumberFormat="1" applyFont="1" applyFill="1" applyBorder="1" applyAlignment="1">
      <alignment horizontal="center" vertical="center" wrapText="1"/>
    </xf>
    <xf numFmtId="0" fontId="8" fillId="4" borderId="5" xfId="48" applyNumberFormat="1" applyFont="1" applyFill="1" applyBorder="1" applyAlignment="1">
      <alignment horizontal="center" vertical="center" wrapText="1"/>
    </xf>
    <xf numFmtId="49" fontId="8" fillId="4" borderId="3" xfId="48" applyNumberFormat="1" applyFont="1" applyFill="1" applyBorder="1" applyAlignment="1">
      <alignment horizontal="center" vertical="center" wrapText="1"/>
    </xf>
    <xf numFmtId="0" fontId="8" fillId="5" borderId="3" xfId="48" applyFont="1" applyFill="1" applyBorder="1" applyAlignment="1">
      <alignment horizontal="center" vertical="center"/>
    </xf>
    <xf numFmtId="187" fontId="8" fillId="4" borderId="5" xfId="48" applyNumberFormat="1" applyFont="1" applyFill="1" applyBorder="1" applyAlignment="1">
      <alignment horizontal="center" vertical="center" wrapText="1"/>
    </xf>
    <xf numFmtId="0" fontId="8" fillId="4" borderId="7" xfId="48" applyNumberFormat="1" applyFont="1" applyFill="1" applyBorder="1" applyAlignment="1">
      <alignment horizontal="center" vertical="center" wrapText="1"/>
    </xf>
    <xf numFmtId="0" fontId="8" fillId="4" borderId="6" xfId="48" applyNumberFormat="1" applyFont="1" applyFill="1" applyBorder="1" applyAlignment="1">
      <alignment horizontal="center" vertical="center" wrapText="1"/>
    </xf>
    <xf numFmtId="49" fontId="8" fillId="4" borderId="5" xfId="48" applyNumberFormat="1" applyFont="1" applyFill="1" applyBorder="1" applyAlignment="1">
      <alignment horizontal="center" vertical="center" wrapText="1"/>
    </xf>
    <xf numFmtId="0" fontId="8" fillId="5" borderId="5" xfId="48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8" borderId="3" xfId="27" applyFont="1" applyFill="1" applyBorder="1" applyAlignment="1">
      <alignment horizontal="center" vertical="center" shrinkToFit="1"/>
    </xf>
    <xf numFmtId="192" fontId="15" fillId="0" borderId="3" xfId="27" applyNumberFormat="1" applyFont="1" applyFill="1" applyBorder="1" applyAlignment="1">
      <alignment horizontal="center" vertical="center"/>
    </xf>
    <xf numFmtId="191" fontId="5" fillId="7" borderId="3" xfId="48" applyNumberFormat="1" applyFont="1" applyFill="1" applyBorder="1" applyAlignment="1">
      <alignment horizontal="center" vertical="center"/>
    </xf>
    <xf numFmtId="17" fontId="5" fillId="7" borderId="3" xfId="48" applyNumberFormat="1" applyFont="1" applyFill="1" applyBorder="1" applyAlignment="1">
      <alignment horizontal="center" vertical="center" wrapText="1"/>
    </xf>
    <xf numFmtId="49" fontId="5" fillId="7" borderId="3" xfId="48" applyNumberFormat="1" applyFont="1" applyFill="1" applyBorder="1" applyAlignment="1">
      <alignment horizontal="center"/>
    </xf>
    <xf numFmtId="194" fontId="5" fillId="7" borderId="3" xfId="0" applyNumberFormat="1" applyFont="1" applyFill="1" applyBorder="1" applyAlignment="1">
      <alignment horizontal="center" vertical="center"/>
    </xf>
    <xf numFmtId="49" fontId="10" fillId="0" borderId="0" xfId="48" applyNumberFormat="1" applyFont="1" applyBorder="1" applyAlignment="1">
      <alignment horizontal="center"/>
    </xf>
    <xf numFmtId="191" fontId="12" fillId="0" borderId="0" xfId="48" applyNumberFormat="1" applyFont="1" applyBorder="1" applyAlignment="1">
      <alignment horizontal="center"/>
    </xf>
    <xf numFmtId="0" fontId="8" fillId="4" borderId="3" xfId="48" applyNumberFormat="1" applyFont="1" applyFill="1" applyBorder="1" applyAlignment="1">
      <alignment horizontal="center" vertical="center" wrapText="1"/>
    </xf>
    <xf numFmtId="0" fontId="8" fillId="5" borderId="3" xfId="48" applyFont="1" applyFill="1" applyBorder="1" applyAlignment="1">
      <alignment horizontal="center" vertical="center" wrapText="1"/>
    </xf>
    <xf numFmtId="0" fontId="16" fillId="5" borderId="5" xfId="48" applyFont="1" applyFill="1" applyBorder="1" applyAlignment="1">
      <alignment horizontal="center" vertical="center"/>
    </xf>
    <xf numFmtId="0" fontId="8" fillId="5" borderId="5" xfId="48" applyFont="1" applyFill="1" applyBorder="1" applyAlignment="1">
      <alignment horizontal="center" vertical="center" wrapText="1"/>
    </xf>
    <xf numFmtId="0" fontId="8" fillId="5" borderId="6" xfId="48" applyFont="1" applyFill="1" applyBorder="1" applyAlignment="1">
      <alignment horizontal="center" vertical="center"/>
    </xf>
    <xf numFmtId="0" fontId="16" fillId="5" borderId="6" xfId="48" applyFont="1" applyFill="1" applyBorder="1" applyAlignment="1">
      <alignment horizontal="center" vertical="center"/>
    </xf>
    <xf numFmtId="0" fontId="5" fillId="8" borderId="3" xfId="27" applyFont="1" applyFill="1" applyBorder="1" applyAlignment="1">
      <alignment horizontal="center" vertical="center" shrinkToFit="1"/>
    </xf>
    <xf numFmtId="0" fontId="5" fillId="7" borderId="3" xfId="19" applyFont="1" applyFill="1" applyBorder="1" applyAlignment="1">
      <alignment horizontal="center" vertical="center" wrapText="1"/>
    </xf>
    <xf numFmtId="0" fontId="5" fillId="7" borderId="3" xfId="48" applyNumberFormat="1" applyFont="1" applyFill="1" applyBorder="1" applyAlignment="1">
      <alignment horizontal="center"/>
    </xf>
    <xf numFmtId="0" fontId="5" fillId="7" borderId="3" xfId="48" applyFont="1" applyFill="1" applyBorder="1" applyAlignment="1">
      <alignment horizontal="center"/>
    </xf>
    <xf numFmtId="191" fontId="17" fillId="7" borderId="3" xfId="48" applyNumberFormat="1" applyFont="1" applyFill="1" applyBorder="1" applyAlignment="1">
      <alignment horizontal="center"/>
    </xf>
    <xf numFmtId="188" fontId="8" fillId="0" borderId="0" xfId="111" applyNumberFormat="1" applyFont="1" applyFill="1" applyBorder="1" applyAlignment="1">
      <alignment horizontal="center" vertical="center" wrapText="1"/>
    </xf>
    <xf numFmtId="194" fontId="18" fillId="0" borderId="0" xfId="48" applyNumberFormat="1" applyFont="1" applyBorder="1" applyAlignment="1">
      <alignment horizontal="center"/>
    </xf>
    <xf numFmtId="188" fontId="10" fillId="0" borderId="0" xfId="27" applyNumberFormat="1" applyFont="1" applyFill="1" applyBorder="1" applyAlignment="1">
      <alignment horizontal="center"/>
    </xf>
    <xf numFmtId="0" fontId="10" fillId="0" borderId="0" xfId="27" applyFont="1" applyFill="1" applyBorder="1" applyAlignment="1">
      <alignment horizontal="center"/>
    </xf>
    <xf numFmtId="194" fontId="18" fillId="5" borderId="8" xfId="48" applyNumberFormat="1" applyFont="1" applyFill="1" applyBorder="1" applyAlignment="1">
      <alignment horizontal="center" vertical="center"/>
    </xf>
    <xf numFmtId="194" fontId="18" fillId="5" borderId="9" xfId="48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 quotePrefix="1">
      <alignment horizontal="center" vertical="center"/>
    </xf>
  </cellXfs>
  <cellStyles count="16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合計 2 2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合計 2 3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一般_Book1" xfId="19"/>
    <cellStyle name="CExplanatory Text" xfId="20" builtinId="53"/>
    <cellStyle name="Heading 1" xfId="21" builtinId="16"/>
    <cellStyle name="計算方式 2 2" xfId="22"/>
    <cellStyle name="Excel Built-in Normal 1" xfId="23"/>
    <cellStyle name="40% - 輔色1 2" xfId="24"/>
    <cellStyle name="20% - 輔色3 2" xfId="25"/>
    <cellStyle name="Heading 3" xfId="26" builtinId="18"/>
    <cellStyle name="標準_2004 Item plan 2" xfId="27"/>
    <cellStyle name="Heading 4" xfId="28" builtinId="19"/>
    <cellStyle name="Input" xfId="29" builtinId="20"/>
    <cellStyle name="千分位[0] 3" xfId="30"/>
    <cellStyle name="60% - Accent3" xfId="31" builtinId="40"/>
    <cellStyle name="Good" xfId="32" builtinId="26"/>
    <cellStyle name="計算方式 2 2 2" xfId="33"/>
    <cellStyle name="Output" xfId="34" builtinId="21"/>
    <cellStyle name="20% - Accent1" xfId="35" builtinId="30"/>
    <cellStyle name="Calculation" xfId="36" builtinId="22"/>
    <cellStyle name="Linked Cell" xfId="37" builtinId="24"/>
    <cellStyle name="備註 2 2" xfId="38"/>
    <cellStyle name="Total" xfId="39" builtinId="25"/>
    <cellStyle name="60% - 輔色3 2" xfId="40"/>
    <cellStyle name="40% - 輔色5 2" xfId="41"/>
    <cellStyle name="Bad" xfId="42" builtinId="27"/>
    <cellStyle name="Neutral" xfId="43" builtinId="28"/>
    <cellStyle name="一般 3" xfId="44"/>
    <cellStyle name="Accent1" xfId="45" builtinId="29"/>
    <cellStyle name="20% - Accent5" xfId="46" builtinId="46"/>
    <cellStyle name="60% - Accent1" xfId="47" builtinId="32"/>
    <cellStyle name="一般 4" xfId="48"/>
    <cellStyle name="Accent2" xfId="49" builtinId="33"/>
    <cellStyle name="20% - Accent2" xfId="50" builtinId="34"/>
    <cellStyle name="20% - Accent6" xfId="51" builtinId="50"/>
    <cellStyle name="千分位[0] 2" xfId="52"/>
    <cellStyle name="60% - Accent2" xfId="53" builtinId="36"/>
    <cellStyle name="一般 5" xfId="54"/>
    <cellStyle name="Accent3" xfId="55" builtinId="37"/>
    <cellStyle name="20% - Accent3" xfId="56" builtinId="38"/>
    <cellStyle name="一般 6" xfId="57"/>
    <cellStyle name="Accent4" xfId="58" builtinId="41"/>
    <cellStyle name="20% - Accent4" xfId="59" builtinId="42"/>
    <cellStyle name="40% - 輔色2 2" xfId="60"/>
    <cellStyle name="20% - 輔色4 2" xfId="61"/>
    <cellStyle name="40% - Accent4" xfId="62" builtinId="43"/>
    <cellStyle name="一般 7" xfId="63"/>
    <cellStyle name="Accent5" xfId="64" builtinId="45"/>
    <cellStyle name="40% - Accent5" xfId="65" builtinId="47"/>
    <cellStyle name="60% - Accent5" xfId="66" builtinId="48"/>
    <cellStyle name="一般 8" xfId="67"/>
    <cellStyle name="Accent6" xfId="68" builtinId="49"/>
    <cellStyle name="40% - Accent6" xfId="69" builtinId="51"/>
    <cellStyle name="60% - 輔色4 2" xfId="70"/>
    <cellStyle name="40% - 輔色6 2" xfId="71"/>
    <cellStyle name="スタイル 1" xfId="72"/>
    <cellStyle name="60% - Accent6" xfId="73" builtinId="52"/>
    <cellStyle name="20% - 輔色1 2" xfId="74"/>
    <cellStyle name="一般 2" xfId="75"/>
    <cellStyle name="20% - 輔色2 2" xfId="76"/>
    <cellStyle name="60% - 輔色1 2" xfId="77"/>
    <cellStyle name="40% - 輔色3 2" xfId="78"/>
    <cellStyle name="20% - 輔色5 2" xfId="79"/>
    <cellStyle name="60% - 輔色2 2" xfId="80"/>
    <cellStyle name="40% - 輔色4 2" xfId="81"/>
    <cellStyle name="輸入 2 3" xfId="82"/>
    <cellStyle name="合計 2" xfId="83"/>
    <cellStyle name="20% - 輔色6 2" xfId="84"/>
    <cellStyle name="60% - 輔色5 2" xfId="85"/>
    <cellStyle name="60% - 輔色6 2" xfId="86"/>
    <cellStyle name="Comma [0] 2" xfId="87"/>
    <cellStyle name="Comma [0]_ShinkengerOS -1 (3)" xfId="88"/>
    <cellStyle name="Comma 2" xfId="89"/>
    <cellStyle name="Currency [0] 2" xfId="90"/>
    <cellStyle name="Excel Built-in Normal" xfId="91"/>
    <cellStyle name="j" xfId="92"/>
    <cellStyle name="Normal 2" xfId="93"/>
    <cellStyle name="Normal 2 2" xfId="94"/>
    <cellStyle name="Normal 2 3" xfId="95"/>
    <cellStyle name="Normal 3" xfId="96"/>
    <cellStyle name="Normal 4" xfId="97"/>
    <cellStyle name="Normal 5" xfId="98"/>
    <cellStyle name="Percent 2" xfId="99"/>
    <cellStyle name="Style 1" xfId="100"/>
    <cellStyle name="パーセント 2" xfId="101"/>
    <cellStyle name="一般 16" xfId="102"/>
    <cellStyle name="一般 9" xfId="103"/>
    <cellStyle name="一般 9 2" xfId="104"/>
    <cellStyle name="一般_2007-03 HCP " xfId="105"/>
    <cellStyle name="計算方式 2 4" xfId="106"/>
    <cellStyle name="一般_Photo Form" xfId="107"/>
    <cellStyle name="千分位 2" xfId="108"/>
    <cellStyle name="千分位 3" xfId="109"/>
    <cellStyle name="千分位 4" xfId="110"/>
    <cellStyle name="標準_KRW_OS_20110523" xfId="111"/>
    <cellStyle name="中等 2" xfId="112"/>
    <cellStyle name="月" xfId="113"/>
    <cellStyle name="月 2" xfId="114"/>
    <cellStyle name="月 2 2" xfId="115"/>
    <cellStyle name="月 2 3" xfId="116"/>
    <cellStyle name="月 3" xfId="117"/>
    <cellStyle name="說明文字 2" xfId="118"/>
    <cellStyle name="月 4" xfId="119"/>
    <cellStyle name="列レベル_1 2" xfId="120"/>
    <cellStyle name="輸入 2 3 2" xfId="121"/>
    <cellStyle name="合計 2 2" xfId="122"/>
    <cellStyle name="貨幣 2" xfId="123"/>
    <cellStyle name="合計 2 3" xfId="124"/>
    <cellStyle name="貨幣 3" xfId="125"/>
    <cellStyle name="合計 2 4" xfId="126"/>
    <cellStyle name="輸入 2" xfId="127"/>
    <cellStyle name="好 2" xfId="128"/>
    <cellStyle name="百分比 2" xfId="129"/>
    <cellStyle name="計算方式 2" xfId="130"/>
    <cellStyle name="計算方式 2 3" xfId="131"/>
    <cellStyle name="計算方式 2 3 2" xfId="132"/>
    <cellStyle name="桁区切り 2" xfId="133"/>
    <cellStyle name="貨幣 4" xfId="134"/>
    <cellStyle name="貨幣 5" xfId="135"/>
    <cellStyle name="通貨 2" xfId="136"/>
    <cellStyle name="連結的儲存格 2" xfId="137"/>
    <cellStyle name="備註 2" xfId="138"/>
    <cellStyle name="輔色1 2" xfId="139"/>
    <cellStyle name="輔色2 2" xfId="140"/>
    <cellStyle name="輔色3 2" xfId="141"/>
    <cellStyle name="輔色4 2" xfId="142"/>
    <cellStyle name="輔色5 2" xfId="143"/>
    <cellStyle name="輔色6 2" xfId="144"/>
    <cellStyle name="標準 2" xfId="145"/>
    <cellStyle name="標準 2 2" xfId="146"/>
    <cellStyle name="標準 2 3" xfId="147"/>
    <cellStyle name="標準 3" xfId="148"/>
    <cellStyle name="標準 4" xfId="149"/>
    <cellStyle name="標準 5" xfId="150"/>
    <cellStyle name="標準 58" xfId="151"/>
    <cellStyle name="標準_030930 Y2004 LAUNCHING ITEM PLAN HATTORI" xfId="152"/>
    <cellStyle name="標題 1 2" xfId="153"/>
    <cellStyle name="標題 2 2" xfId="154"/>
    <cellStyle name="標題 3 2" xfId="155"/>
    <cellStyle name="標題 4 2" xfId="156"/>
    <cellStyle name="標題 5" xfId="157"/>
    <cellStyle name="樣式 1" xfId="158"/>
    <cellStyle name="輸入 2 2" xfId="159"/>
    <cellStyle name="輸入 2 2 2" xfId="160"/>
    <cellStyle name="輸入 2 4" xfId="161"/>
    <cellStyle name="輸出 2" xfId="162"/>
    <cellStyle name="輸出 2 2" xfId="163"/>
    <cellStyle name="檢查儲存格 2" xfId="164"/>
    <cellStyle name="壞 2" xfId="165"/>
    <cellStyle name="警告文字 2" xfId="166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976313</xdr:colOff>
      <xdr:row>3</xdr:row>
      <xdr:rowOff>285751</xdr:rowOff>
    </xdr:from>
    <xdr:to>
      <xdr:col>2</xdr:col>
      <xdr:colOff>6017636</xdr:colOff>
      <xdr:row>3</xdr:row>
      <xdr:rowOff>5167313</xdr:rowOff>
    </xdr:to>
    <xdr:pic>
      <xdr:nvPicPr>
        <xdr:cNvPr id="2" name="圖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47595" y="1257300"/>
          <a:ext cx="5041265" cy="4881245"/>
        </a:xfrm>
        <a:prstGeom prst="rect">
          <a:avLst/>
        </a:prstGeom>
      </xdr:spPr>
    </xdr:pic>
    <xdr:clientData/>
  </xdr:twoCellAnchor>
  <xdr:twoCellAnchor editAs="oneCell">
    <xdr:from>
      <xdr:col>5</xdr:col>
      <xdr:colOff>1857376</xdr:colOff>
      <xdr:row>3</xdr:row>
      <xdr:rowOff>119063</xdr:rowOff>
    </xdr:from>
    <xdr:to>
      <xdr:col>5</xdr:col>
      <xdr:colOff>5528314</xdr:colOff>
      <xdr:row>3</xdr:row>
      <xdr:rowOff>5072063</xdr:rowOff>
    </xdr:to>
    <xdr:pic>
      <xdr:nvPicPr>
        <xdr:cNvPr id="4" name="圖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411075" y="1090295"/>
          <a:ext cx="3670935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18"/>
  <sheetViews>
    <sheetView tabSelected="1" zoomScale="70" zoomScaleNormal="70" workbookViewId="0">
      <pane xSplit="5" ySplit="6" topLeftCell="F7" activePane="bottomRight" state="frozen"/>
      <selection/>
      <selection pane="topRight"/>
      <selection pane="bottomLeft"/>
      <selection pane="bottomRight" activeCell="AI17" sqref="AI17"/>
    </sheetView>
  </sheetViews>
  <sheetFormatPr defaultColWidth="9" defaultRowHeight="15.75"/>
  <cols>
    <col min="1" max="1" width="3.75" style="21" customWidth="1"/>
    <col min="2" max="2" width="5.125" style="21" customWidth="1"/>
    <col min="3" max="3" width="22.875" style="22" customWidth="1"/>
    <col min="4" max="4" width="16.375" style="21" customWidth="1"/>
    <col min="5" max="5" width="44.625" style="21" customWidth="1"/>
    <col min="6" max="6" width="6.875" style="21" customWidth="1"/>
    <col min="7" max="7" width="11.5" style="21" customWidth="1"/>
    <col min="8" max="8" width="11.875" style="21" customWidth="1"/>
    <col min="9" max="9" width="11.75" style="21" customWidth="1"/>
    <col min="10" max="10" width="8.875" style="21" customWidth="1"/>
    <col min="11" max="11" width="7.875" style="21" customWidth="1"/>
    <col min="12" max="12" width="12.125" style="21" customWidth="1"/>
    <col min="13" max="13" width="10.75" style="21" customWidth="1"/>
    <col min="14" max="14" width="4" style="21" hidden="1" customWidth="1"/>
    <col min="15" max="16" width="2.125" style="21" hidden="1" customWidth="1"/>
    <col min="17" max="17" width="7.5" style="21" customWidth="1"/>
    <col min="18" max="18" width="9.875" style="21" hidden="1" customWidth="1"/>
    <col min="19" max="19" width="10.875" style="21" hidden="1" customWidth="1"/>
    <col min="20" max="20" width="9.5" style="21" hidden="1" customWidth="1"/>
    <col min="21" max="21" width="14.625" style="21" customWidth="1"/>
    <col min="22" max="22" width="3.625" style="23" customWidth="1"/>
    <col min="23" max="23" width="5.5" style="21" customWidth="1"/>
    <col min="24" max="25" width="4.875" style="21" customWidth="1"/>
    <col min="26" max="26" width="10.875" style="21" customWidth="1"/>
    <col min="27" max="27" width="8.5" style="21" customWidth="1"/>
    <col min="28" max="16384" width="9" style="21"/>
  </cols>
  <sheetData>
    <row r="1" spans="1:27">
      <c r="A1" s="24">
        <v>1</v>
      </c>
      <c r="B1" s="25" t="s">
        <v>0</v>
      </c>
      <c r="C1" s="26"/>
      <c r="D1" s="27"/>
      <c r="E1" s="28"/>
      <c r="F1" s="27"/>
      <c r="G1" s="27"/>
      <c r="H1" s="27"/>
      <c r="I1" s="27"/>
      <c r="J1" s="28"/>
      <c r="K1" s="28"/>
      <c r="L1" s="27"/>
      <c r="M1" s="27"/>
      <c r="N1" s="27"/>
      <c r="O1" s="27"/>
      <c r="P1" s="27"/>
      <c r="Q1" s="79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24">
        <v>2</v>
      </c>
      <c r="B2" s="29" t="s">
        <v>1</v>
      </c>
      <c r="C2" s="30"/>
      <c r="D2" s="31" t="s">
        <v>2</v>
      </c>
      <c r="E2" s="32"/>
      <c r="F2" s="24"/>
      <c r="G2" s="30"/>
      <c r="H2" s="33"/>
      <c r="I2" s="58"/>
      <c r="J2" s="32"/>
      <c r="K2" s="32"/>
      <c r="L2" s="24"/>
      <c r="M2" s="24" t="s">
        <v>3</v>
      </c>
      <c r="N2" s="24"/>
      <c r="O2" s="59" t="s">
        <v>4</v>
      </c>
      <c r="P2" s="60"/>
      <c r="Q2" s="59" t="s">
        <v>4</v>
      </c>
      <c r="R2" s="24"/>
      <c r="S2" s="24"/>
      <c r="T2" s="24"/>
      <c r="U2" s="24"/>
      <c r="V2" s="80"/>
      <c r="W2" s="24"/>
      <c r="X2" s="24"/>
      <c r="Y2" s="24"/>
      <c r="Z2" s="92"/>
      <c r="AA2" s="93"/>
    </row>
    <row r="3" ht="16.5" spans="1:27">
      <c r="A3" s="24">
        <v>3</v>
      </c>
      <c r="B3" s="29" t="s">
        <v>5</v>
      </c>
      <c r="C3" s="30"/>
      <c r="D3" s="34" t="s">
        <v>6</v>
      </c>
      <c r="E3" s="35"/>
      <c r="F3" s="24"/>
      <c r="G3" s="30"/>
      <c r="H3" s="33"/>
      <c r="I3" s="33"/>
      <c r="J3" s="32"/>
      <c r="K3" s="32"/>
      <c r="L3" s="24"/>
      <c r="M3" s="24" t="s">
        <v>7</v>
      </c>
      <c r="N3" s="24"/>
      <c r="O3" s="61"/>
      <c r="P3" s="59"/>
      <c r="Q3" s="59"/>
      <c r="R3" s="24"/>
      <c r="S3" s="24"/>
      <c r="T3" s="24"/>
      <c r="U3" s="24"/>
      <c r="V3" s="80"/>
      <c r="W3" s="24"/>
      <c r="X3" s="24"/>
      <c r="Y3" s="24"/>
      <c r="Z3" s="94"/>
      <c r="AA3" s="93"/>
    </row>
    <row r="4" ht="16.5" spans="1:27">
      <c r="A4" s="24">
        <v>4</v>
      </c>
      <c r="B4" s="32"/>
      <c r="C4" s="30"/>
      <c r="D4" s="24"/>
      <c r="E4" s="32"/>
      <c r="F4" s="24"/>
      <c r="G4" s="30"/>
      <c r="H4" s="36" t="s">
        <v>8</v>
      </c>
      <c r="I4" s="33"/>
      <c r="J4" s="32"/>
      <c r="K4" s="32"/>
      <c r="L4" s="24"/>
      <c r="M4" s="24"/>
      <c r="N4" s="24"/>
      <c r="O4" s="24"/>
      <c r="P4" s="24"/>
      <c r="Q4" s="24"/>
      <c r="R4" s="24"/>
      <c r="S4" s="24"/>
      <c r="T4" s="24"/>
      <c r="U4" s="24"/>
      <c r="V4" s="80"/>
      <c r="W4" s="24"/>
      <c r="X4" s="24"/>
      <c r="Y4" s="24"/>
      <c r="Z4" s="95"/>
      <c r="AA4" s="93"/>
    </row>
    <row r="5" ht="17.25" customHeight="1" spans="1:27">
      <c r="A5" s="24">
        <v>5</v>
      </c>
      <c r="B5" s="37" t="s">
        <v>9</v>
      </c>
      <c r="C5" s="38" t="s">
        <v>10</v>
      </c>
      <c r="D5" s="37" t="s">
        <v>11</v>
      </c>
      <c r="E5" s="37" t="s">
        <v>12</v>
      </c>
      <c r="F5" s="39" t="s">
        <v>13</v>
      </c>
      <c r="G5" s="40" t="s">
        <v>14</v>
      </c>
      <c r="H5" s="41" t="s">
        <v>15</v>
      </c>
      <c r="I5" s="62" t="s">
        <v>16</v>
      </c>
      <c r="J5" s="39" t="s">
        <v>17</v>
      </c>
      <c r="K5" s="63" t="s">
        <v>18</v>
      </c>
      <c r="L5" s="63" t="s">
        <v>19</v>
      </c>
      <c r="M5" s="39" t="s">
        <v>20</v>
      </c>
      <c r="N5" s="64" t="s">
        <v>21</v>
      </c>
      <c r="O5" s="65" t="s">
        <v>22</v>
      </c>
      <c r="P5" s="65" t="s">
        <v>23</v>
      </c>
      <c r="Q5" s="81" t="s">
        <v>24</v>
      </c>
      <c r="R5" s="81" t="s">
        <v>25</v>
      </c>
      <c r="S5" s="82" t="s">
        <v>26</v>
      </c>
      <c r="T5" s="37" t="s">
        <v>27</v>
      </c>
      <c r="U5" s="70" t="s">
        <v>28</v>
      </c>
      <c r="V5" s="83" t="s">
        <v>29</v>
      </c>
      <c r="W5" s="82" t="s">
        <v>30</v>
      </c>
      <c r="X5" s="82"/>
      <c r="Y5" s="82"/>
      <c r="Z5" s="65" t="s">
        <v>31</v>
      </c>
      <c r="AA5" s="96" t="s">
        <v>32</v>
      </c>
    </row>
    <row r="6" ht="47.25" customHeight="1" spans="1:27">
      <c r="A6" s="24">
        <v>6</v>
      </c>
      <c r="B6" s="42"/>
      <c r="C6" s="40"/>
      <c r="D6" s="42"/>
      <c r="E6" s="42"/>
      <c r="F6" s="43"/>
      <c r="G6" s="44"/>
      <c r="H6" s="45"/>
      <c r="I6" s="66"/>
      <c r="J6" s="43"/>
      <c r="K6" s="67"/>
      <c r="L6" s="68"/>
      <c r="M6" s="43"/>
      <c r="N6" s="69"/>
      <c r="O6" s="70"/>
      <c r="P6" s="70"/>
      <c r="Q6" s="63"/>
      <c r="R6" s="63"/>
      <c r="S6" s="84"/>
      <c r="T6" s="42"/>
      <c r="U6" s="85"/>
      <c r="V6" s="86"/>
      <c r="W6" s="84"/>
      <c r="X6" s="84"/>
      <c r="Y6" s="84"/>
      <c r="Z6" s="70"/>
      <c r="AA6" s="97"/>
    </row>
    <row r="7" s="20" customFormat="1" ht="25.5" customHeight="1" spans="1:27">
      <c r="A7" s="24">
        <v>7</v>
      </c>
      <c r="B7" s="46">
        <v>1</v>
      </c>
      <c r="C7" s="47" t="s">
        <v>33</v>
      </c>
      <c r="D7" s="48" t="s">
        <v>34</v>
      </c>
      <c r="E7" s="49" t="s">
        <v>35</v>
      </c>
      <c r="F7" s="50" t="s">
        <v>36</v>
      </c>
      <c r="G7" s="51">
        <v>4800</v>
      </c>
      <c r="H7" s="52">
        <v>333</v>
      </c>
      <c r="I7" s="52">
        <v>350</v>
      </c>
      <c r="J7" s="99" t="s">
        <v>37</v>
      </c>
      <c r="K7" s="72">
        <v>20</v>
      </c>
      <c r="L7" s="73" t="s">
        <v>38</v>
      </c>
      <c r="M7" s="74">
        <v>44287</v>
      </c>
      <c r="N7" s="46"/>
      <c r="O7" s="46"/>
      <c r="P7" s="46"/>
      <c r="Q7" s="46" t="s">
        <v>39</v>
      </c>
      <c r="R7" s="46"/>
      <c r="S7" s="46"/>
      <c r="T7" s="46"/>
      <c r="U7" s="87" t="s">
        <v>40</v>
      </c>
      <c r="V7" s="46"/>
      <c r="W7" s="46">
        <v>50</v>
      </c>
      <c r="X7" s="46">
        <v>140</v>
      </c>
      <c r="Y7" s="46">
        <v>120</v>
      </c>
      <c r="Z7" s="46" t="s">
        <v>41</v>
      </c>
      <c r="AA7" s="98" t="s">
        <v>42</v>
      </c>
    </row>
    <row r="8" s="20" customFormat="1" ht="25.5" customHeight="1" spans="1:27">
      <c r="A8" s="24">
        <v>8</v>
      </c>
      <c r="B8" s="53"/>
      <c r="C8" s="54"/>
      <c r="D8" s="53"/>
      <c r="E8" s="53"/>
      <c r="F8" s="55"/>
      <c r="G8" s="56"/>
      <c r="H8" s="57"/>
      <c r="I8" s="57"/>
      <c r="J8" s="53"/>
      <c r="K8" s="75"/>
      <c r="L8" s="54"/>
      <c r="M8" s="76"/>
      <c r="N8" s="77"/>
      <c r="O8" s="77"/>
      <c r="P8" s="77"/>
      <c r="Q8" s="88"/>
      <c r="R8" s="89"/>
      <c r="S8" s="90"/>
      <c r="T8" s="90"/>
      <c r="U8" s="54"/>
      <c r="V8" s="91"/>
      <c r="W8" s="91"/>
      <c r="X8" s="54"/>
      <c r="Y8" s="54"/>
      <c r="Z8" s="54"/>
      <c r="AA8" s="54"/>
    </row>
    <row r="9" s="20" customFormat="1" ht="25.5" customHeight="1" spans="1:27">
      <c r="A9" s="24">
        <v>9</v>
      </c>
      <c r="B9" s="53"/>
      <c r="C9" s="54"/>
      <c r="D9" s="53"/>
      <c r="E9" s="53"/>
      <c r="F9" s="55"/>
      <c r="G9" s="56"/>
      <c r="H9" s="57"/>
      <c r="I9" s="57"/>
      <c r="J9" s="53"/>
      <c r="K9" s="75"/>
      <c r="L9" s="78"/>
      <c r="M9" s="76"/>
      <c r="N9" s="77"/>
      <c r="O9" s="77"/>
      <c r="P9" s="77"/>
      <c r="Q9" s="88"/>
      <c r="R9" s="89"/>
      <c r="S9" s="90"/>
      <c r="T9" s="90"/>
      <c r="U9" s="54"/>
      <c r="V9" s="91"/>
      <c r="W9" s="91"/>
      <c r="X9" s="54"/>
      <c r="Y9" s="54"/>
      <c r="Z9" s="54"/>
      <c r="AA9" s="54"/>
    </row>
    <row r="10" s="20" customFormat="1" ht="25.5" customHeight="1" spans="1:27">
      <c r="A10" s="24">
        <v>10</v>
      </c>
      <c r="B10" s="46">
        <v>2</v>
      </c>
      <c r="C10" s="47" t="s">
        <v>43</v>
      </c>
      <c r="D10" s="48" t="s">
        <v>44</v>
      </c>
      <c r="E10" s="49" t="s">
        <v>45</v>
      </c>
      <c r="F10" s="50" t="s">
        <v>36</v>
      </c>
      <c r="G10" s="51">
        <v>3600</v>
      </c>
      <c r="H10" s="52">
        <v>247</v>
      </c>
      <c r="I10" s="52">
        <v>260</v>
      </c>
      <c r="J10" s="99" t="s">
        <v>37</v>
      </c>
      <c r="K10" s="72">
        <v>20</v>
      </c>
      <c r="L10" s="73" t="s">
        <v>38</v>
      </c>
      <c r="M10" s="74">
        <v>44287</v>
      </c>
      <c r="N10" s="46"/>
      <c r="O10" s="46"/>
      <c r="P10" s="46"/>
      <c r="Q10" s="46" t="s">
        <v>39</v>
      </c>
      <c r="R10" s="46"/>
      <c r="S10" s="46"/>
      <c r="T10" s="46"/>
      <c r="U10" s="87" t="s">
        <v>40</v>
      </c>
      <c r="V10" s="46"/>
      <c r="W10" s="46">
        <v>50</v>
      </c>
      <c r="X10" s="46">
        <v>140</v>
      </c>
      <c r="Y10" s="46">
        <v>120</v>
      </c>
      <c r="Z10" s="46" t="s">
        <v>41</v>
      </c>
      <c r="AA10" s="98" t="s">
        <v>42</v>
      </c>
    </row>
    <row r="11" s="20" customFormat="1" ht="25.5" customHeight="1" spans="1:27">
      <c r="A11" s="24">
        <v>11</v>
      </c>
      <c r="B11" s="53"/>
      <c r="C11" s="54"/>
      <c r="D11" s="53"/>
      <c r="E11" s="53"/>
      <c r="F11" s="55"/>
      <c r="G11" s="56"/>
      <c r="H11" s="57"/>
      <c r="I11" s="57"/>
      <c r="J11" s="53"/>
      <c r="K11" s="75"/>
      <c r="L11" s="54"/>
      <c r="M11" s="76"/>
      <c r="N11" s="77"/>
      <c r="O11" s="77"/>
      <c r="P11" s="77"/>
      <c r="Q11" s="88"/>
      <c r="R11" s="89"/>
      <c r="S11" s="90"/>
      <c r="T11" s="90"/>
      <c r="U11" s="54"/>
      <c r="V11" s="91"/>
      <c r="W11" s="91"/>
      <c r="X11" s="54"/>
      <c r="Y11" s="54"/>
      <c r="Z11" s="54"/>
      <c r="AA11" s="54"/>
    </row>
    <row r="12" s="20" customFormat="1" ht="25.5" customHeight="1" spans="1:27">
      <c r="A12" s="24">
        <v>12</v>
      </c>
      <c r="B12" s="53"/>
      <c r="C12" s="54"/>
      <c r="D12" s="53"/>
      <c r="E12" s="53"/>
      <c r="F12" s="55"/>
      <c r="G12" s="56"/>
      <c r="H12" s="57"/>
      <c r="I12" s="57"/>
      <c r="J12" s="53"/>
      <c r="K12" s="75"/>
      <c r="L12" s="78"/>
      <c r="M12" s="76"/>
      <c r="N12" s="77"/>
      <c r="O12" s="77"/>
      <c r="P12" s="77"/>
      <c r="Q12" s="88"/>
      <c r="R12" s="89"/>
      <c r="S12" s="90"/>
      <c r="T12" s="90"/>
      <c r="U12" s="54"/>
      <c r="V12" s="91"/>
      <c r="W12" s="91"/>
      <c r="X12" s="54"/>
      <c r="Y12" s="54"/>
      <c r="Z12" s="54"/>
      <c r="AA12" s="54"/>
    </row>
    <row r="18" spans="5:5">
      <c r="E18"/>
    </row>
  </sheetData>
  <autoFilter ref="A6:AA12">
    <extLst/>
  </autoFilter>
  <sortState ref="A7:BM12">
    <sortCondition ref="A7:A12"/>
  </sortState>
  <mergeCells count="24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Z5:Z6"/>
    <mergeCell ref="AA5:AA6"/>
    <mergeCell ref="W5:Y6"/>
  </mergeCells>
  <conditionalFormatting sqref="W7">
    <cfRule type="expression" dxfId="0" priority="1391">
      <formula>AND(ROW(W7)=#REF!,COLUMN(W7)=#REF!)</formula>
    </cfRule>
    <cfRule type="expression" dxfId="0" priority="1392">
      <formula>AND(ROW(W7)=#REF!,COLUMN(W7)=#REF!)</formula>
    </cfRule>
    <cfRule type="expression" dxfId="0" priority="1393">
      <formula>AND(ROW(W7)=#REF!,COLUMN(W7)=#REF!)</formula>
    </cfRule>
    <cfRule type="expression" dxfId="0" priority="1394">
      <formula>AND(ROW(W7)=#REF!,COLUMN(W7)=#REF!)</formula>
    </cfRule>
    <cfRule type="expression" dxfId="0" priority="1395">
      <formula>AND(ROW(W7)=#REF!,COLUMN(W7)=#REF!)</formula>
    </cfRule>
    <cfRule type="expression" dxfId="0" priority="1396">
      <formula>AND(ROW(W7)=#REF!,COLUMN(W7)=#REF!)</formula>
    </cfRule>
    <cfRule type="expression" dxfId="0" priority="1397">
      <formula>AND(ROW(W7)=#REF!,COLUMN(W7)=#REF!)</formula>
    </cfRule>
    <cfRule type="expression" dxfId="0" priority="1398">
      <formula>AND(ROW(W7)=#REF!,COLUMN(W7)=#REF!)</formula>
    </cfRule>
    <cfRule type="expression" dxfId="0" priority="1399">
      <formula>AND(ROW(W7)=#REF!,COLUMN(W7)=#REF!)</formula>
    </cfRule>
    <cfRule type="expression" dxfId="0" priority="1400">
      <formula>AND(ROW(W7)=#REF!,COLUMN(W7)=#REF!)</formula>
    </cfRule>
  </conditionalFormatting>
  <conditionalFormatting sqref="W8">
    <cfRule type="expression" dxfId="0" priority="1">
      <formula>AND(ROW(W8)=#REF!,COLUMN(W8)=#REF!)</formula>
    </cfRule>
    <cfRule type="expression" dxfId="0" priority="2">
      <formula>AND(ROW(W8)=#REF!,COLUMN(W8)=#REF!)</formula>
    </cfRule>
    <cfRule type="expression" dxfId="0" priority="3">
      <formula>AND(ROW(W8)=#REF!,COLUMN(W8)=#REF!)</formula>
    </cfRule>
    <cfRule type="expression" dxfId="0" priority="4">
      <formula>AND(ROW(W8)=#REF!,COLUMN(W8)=#REF!)</formula>
    </cfRule>
    <cfRule type="expression" dxfId="0" priority="5">
      <formula>AND(ROW(W8)=#REF!,COLUMN(W8)=#REF!)</formula>
    </cfRule>
    <cfRule type="expression" dxfId="0" priority="6">
      <formula>AND(ROW(W8)=#REF!,COLUMN(W8)=#REF!)</formula>
    </cfRule>
    <cfRule type="expression" dxfId="0" priority="7">
      <formula>AND(ROW(W8)=#REF!,COLUMN(W8)=#REF!)</formula>
    </cfRule>
    <cfRule type="expression" dxfId="0" priority="8">
      <formula>AND(ROW(W8)=#REF!,COLUMN(W8)=#REF!)</formula>
    </cfRule>
    <cfRule type="expression" dxfId="0" priority="9">
      <formula>AND(ROW(W8)=#REF!,COLUMN(W8)=#REF!)</formula>
    </cfRule>
    <cfRule type="expression" dxfId="0" priority="10">
      <formula>AND(ROW(W8)=#REF!,COLUMN(W8)=#REF!)</formula>
    </cfRule>
  </conditionalFormatting>
  <conditionalFormatting sqref="W9">
    <cfRule type="expression" dxfId="0" priority="471">
      <formula>AND(ROW(W9)=#REF!,COLUMN(W9)=#REF!)</formula>
    </cfRule>
    <cfRule type="expression" dxfId="0" priority="472">
      <formula>AND(ROW(W9)=#REF!,COLUMN(W9)=#REF!)</formula>
    </cfRule>
    <cfRule type="expression" dxfId="0" priority="473">
      <formula>AND(ROW(W9)=#REF!,COLUMN(W9)=#REF!)</formula>
    </cfRule>
    <cfRule type="expression" dxfId="0" priority="474">
      <formula>AND(ROW(W9)=#REF!,COLUMN(W9)=#REF!)</formula>
    </cfRule>
    <cfRule type="expression" dxfId="0" priority="475">
      <formula>AND(ROW(W9)=#REF!,COLUMN(W9)=#REF!)</formula>
    </cfRule>
    <cfRule type="expression" dxfId="0" priority="476">
      <formula>AND(ROW(W9)=#REF!,COLUMN(W9)=#REF!)</formula>
    </cfRule>
    <cfRule type="expression" dxfId="0" priority="477">
      <formula>AND(ROW(W9)=#REF!,COLUMN(W9)=#REF!)</formula>
    </cfRule>
    <cfRule type="expression" dxfId="0" priority="478">
      <formula>AND(ROW(W9)=#REF!,COLUMN(W9)=#REF!)</formula>
    </cfRule>
    <cfRule type="expression" dxfId="0" priority="479">
      <formula>AND(ROW(W9)=#REF!,COLUMN(W9)=#REF!)</formula>
    </cfRule>
    <cfRule type="expression" dxfId="0" priority="480">
      <formula>AND(ROW(W9)=#REF!,COLUMN(W9)=#REF!)</formula>
    </cfRule>
  </conditionalFormatting>
  <conditionalFormatting sqref="W10">
    <cfRule type="expression" dxfId="0" priority="21">
      <formula>AND(ROW(W10)=#REF!,COLUMN(W10)=#REF!)</formula>
    </cfRule>
    <cfRule type="expression" dxfId="0" priority="22">
      <formula>AND(ROW(W10)=#REF!,COLUMN(W10)=#REF!)</formula>
    </cfRule>
    <cfRule type="expression" dxfId="0" priority="23">
      <formula>AND(ROW(W10)=#REF!,COLUMN(W10)=#REF!)</formula>
    </cfRule>
    <cfRule type="expression" dxfId="0" priority="24">
      <formula>AND(ROW(W10)=#REF!,COLUMN(W10)=#REF!)</formula>
    </cfRule>
    <cfRule type="expression" dxfId="0" priority="25">
      <formula>AND(ROW(W10)=#REF!,COLUMN(W10)=#REF!)</formula>
    </cfRule>
    <cfRule type="expression" dxfId="0" priority="26">
      <formula>AND(ROW(W10)=#REF!,COLUMN(W10)=#REF!)</formula>
    </cfRule>
    <cfRule type="expression" dxfId="0" priority="27">
      <formula>AND(ROW(W10)=#REF!,COLUMN(W10)=#REF!)</formula>
    </cfRule>
    <cfRule type="expression" dxfId="0" priority="28">
      <formula>AND(ROW(W10)=#REF!,COLUMN(W10)=#REF!)</formula>
    </cfRule>
    <cfRule type="expression" dxfId="0" priority="29">
      <formula>AND(ROW(W10)=#REF!,COLUMN(W10)=#REF!)</formula>
    </cfRule>
    <cfRule type="expression" dxfId="0" priority="30">
      <formula>AND(ROW(W10)=#REF!,COLUMN(W10)=#REF!)</formula>
    </cfRule>
  </conditionalFormatting>
  <conditionalFormatting sqref="W11:W12">
    <cfRule type="expression" dxfId="0" priority="11">
      <formula>AND(ROW(W11)=#REF!,COLUMN(W11)=#REF!)</formula>
    </cfRule>
    <cfRule type="expression" dxfId="0" priority="12">
      <formula>AND(ROW(W11)=#REF!,COLUMN(W11)=#REF!)</formula>
    </cfRule>
    <cfRule type="expression" dxfId="0" priority="13">
      <formula>AND(ROW(W11)=#REF!,COLUMN(W11)=#REF!)</formula>
    </cfRule>
    <cfRule type="expression" dxfId="0" priority="14">
      <formula>AND(ROW(W11)=#REF!,COLUMN(W11)=#REF!)</formula>
    </cfRule>
    <cfRule type="expression" dxfId="0" priority="15">
      <formula>AND(ROW(W11)=#REF!,COLUMN(W11)=#REF!)</formula>
    </cfRule>
    <cfRule type="expression" dxfId="0" priority="16">
      <formula>AND(ROW(W11)=#REF!,COLUMN(W11)=#REF!)</formula>
    </cfRule>
    <cfRule type="expression" dxfId="0" priority="17">
      <formula>AND(ROW(W11)=#REF!,COLUMN(W11)=#REF!)</formula>
    </cfRule>
    <cfRule type="expression" dxfId="0" priority="18">
      <formula>AND(ROW(W11)=#REF!,COLUMN(W11)=#REF!)</formula>
    </cfRule>
    <cfRule type="expression" dxfId="0" priority="19">
      <formula>AND(ROW(W11)=#REF!,COLUMN(W11)=#REF!)</formula>
    </cfRule>
    <cfRule type="expression" dxfId="0" priority="20">
      <formula>AND(ROW(W11)=#REF!,COLUMN(W11)=#REF!)</formula>
    </cfRule>
  </conditionalFormatting>
  <pageMargins left="0.707638888888889" right="0.707638888888889" top="0.747916666666667" bottom="0.747916666666667" header="0.313888888888889" footer="0.313888888888889"/>
  <pageSetup paperSize="8" scale="2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0"/>
  <sheetViews>
    <sheetView zoomScale="40" zoomScaleNormal="40" workbookViewId="0">
      <selection activeCell="C8" sqref="C8"/>
    </sheetView>
  </sheetViews>
  <sheetFormatPr defaultColWidth="9" defaultRowHeight="15.75"/>
  <cols>
    <col min="3" max="3" width="102.5" customWidth="1"/>
    <col min="6" max="6" width="102.5" customWidth="1"/>
    <col min="8" max="8" width="9" customWidth="1"/>
    <col min="9" max="9" width="102.5" customWidth="1"/>
    <col min="11" max="11" width="9" customWidth="1"/>
    <col min="12" max="12" width="102.5" customWidth="1"/>
    <col min="16" max="16" width="9" customWidth="1"/>
  </cols>
  <sheetData>
    <row r="1" ht="25.5" spans="1:12">
      <c r="A1" s="2">
        <v>1</v>
      </c>
      <c r="B1" s="3"/>
      <c r="C1" s="4" t="str">
        <f>VLOOKUP(A1,Items!$B$7:$I$498,3,FALSE)</f>
        <v>HCT-55113WO</v>
      </c>
      <c r="D1" s="5">
        <v>2</v>
      </c>
      <c r="E1" s="3"/>
      <c r="F1" s="4" t="str">
        <f>VLOOKUP(D1,Items!$B$7:$I$498,3,FALSE)</f>
        <v>HCT-55112WO</v>
      </c>
      <c r="G1" s="2">
        <v>3</v>
      </c>
      <c r="H1" s="3"/>
      <c r="I1" s="4" t="e">
        <f>VLOOKUP(G1,Items!$B$7:$I$498,3,FALSE)</f>
        <v>#N/A</v>
      </c>
      <c r="J1" s="2">
        <v>4</v>
      </c>
      <c r="K1" s="3"/>
      <c r="L1" s="4" t="e">
        <f>VLOOKUP(J1,Items!$B$7:$I$498,3,FALSE)</f>
        <v>#N/A</v>
      </c>
    </row>
    <row r="2" s="1" customFormat="1" ht="25.5" spans="1:12">
      <c r="A2" s="6"/>
      <c r="B2" s="7"/>
      <c r="C2" s="4" t="str">
        <f>VLOOKUP(A1,Items!$B$7:$I$498,5,FALSE)</f>
        <v>1</v>
      </c>
      <c r="D2" s="8"/>
      <c r="E2" s="7"/>
      <c r="F2" s="4" t="str">
        <f>VLOOKUP(D1,Items!$B$7:$I$498,5,FALSE)</f>
        <v>1</v>
      </c>
      <c r="G2" s="9"/>
      <c r="H2" s="9"/>
      <c r="I2" s="4" t="e">
        <f>VLOOKUP(G1,Items!$B$7:$I$498,5,FALSE)</f>
        <v>#N/A</v>
      </c>
      <c r="J2" s="6"/>
      <c r="K2" s="7"/>
      <c r="L2" s="4" t="e">
        <f>VLOOKUP(J1,Items!$B$7:$I$498,5,FALSE)</f>
        <v>#N/A</v>
      </c>
    </row>
    <row r="3" s="1" customFormat="1" ht="25.5" spans="1:12">
      <c r="A3" s="10" t="s">
        <v>46</v>
      </c>
      <c r="B3" s="11"/>
      <c r="C3" s="12" t="e">
        <f>VLOOKUP(A1,Items!$B$7:$I$498,10,FALSE)</f>
        <v>#REF!</v>
      </c>
      <c r="D3" s="11"/>
      <c r="E3" s="11"/>
      <c r="F3" s="12" t="e">
        <f>VLOOKUP(D1,Items!$B$7:$I$498,10,FALSE)</f>
        <v>#REF!</v>
      </c>
      <c r="G3" s="10"/>
      <c r="H3" s="11"/>
      <c r="I3" s="12" t="e">
        <f>VLOOKUP(G1,Items!$B$7:$I$498,10,FALSE)</f>
        <v>#N/A</v>
      </c>
      <c r="J3" s="10"/>
      <c r="K3" s="11"/>
      <c r="L3" s="12" t="e">
        <f>VLOOKUP(J1,Items!$B$7:$I$498,10,FALSE)</f>
        <v>#N/A</v>
      </c>
    </row>
    <row r="4" ht="408" customHeight="1" spans="1:12">
      <c r="A4" s="13"/>
      <c r="B4" s="14"/>
      <c r="C4" s="15"/>
      <c r="D4" s="16"/>
      <c r="E4" s="14"/>
      <c r="F4" s="17"/>
      <c r="G4" s="18"/>
      <c r="H4" s="14"/>
      <c r="I4" s="15"/>
      <c r="J4" s="19"/>
      <c r="K4" s="14"/>
      <c r="L4" s="17"/>
    </row>
    <row r="5" ht="25.5" spans="1:12">
      <c r="A5" s="2">
        <v>5</v>
      </c>
      <c r="B5" s="3"/>
      <c r="C5" s="4" t="e">
        <f>VLOOKUP(A5,Items!$B$7:$I$498,3,FALSE)</f>
        <v>#N/A</v>
      </c>
      <c r="D5" s="5">
        <v>6</v>
      </c>
      <c r="E5" s="3"/>
      <c r="F5" s="4" t="e">
        <f>VLOOKUP(D5,Items!$B$7:$I$498,3,FALSE)</f>
        <v>#N/A</v>
      </c>
      <c r="G5" s="2">
        <v>7</v>
      </c>
      <c r="H5" s="3"/>
      <c r="I5" s="4" t="e">
        <f>VLOOKUP(G5,Items!$B$7:$I$498,3,FALSE)</f>
        <v>#N/A</v>
      </c>
      <c r="J5" s="2">
        <v>8</v>
      </c>
      <c r="K5" s="3"/>
      <c r="L5" s="4" t="e">
        <f>VLOOKUP(J5,Items!$B$7:$I$498,3,FALSE)</f>
        <v>#N/A</v>
      </c>
    </row>
    <row r="6" s="1" customFormat="1" ht="25.5" spans="1:12">
      <c r="A6" s="6"/>
      <c r="B6" s="7"/>
      <c r="C6" s="4" t="e">
        <f>VLOOKUP(A5,Items!$B$7:$I$498,5,FALSE)</f>
        <v>#N/A</v>
      </c>
      <c r="D6" s="8"/>
      <c r="E6" s="7"/>
      <c r="F6" s="4" t="e">
        <f>VLOOKUP(D5,Items!$B$7:$I$498,5,FALSE)</f>
        <v>#N/A</v>
      </c>
      <c r="G6" s="9"/>
      <c r="H6" s="9"/>
      <c r="I6" s="4" t="e">
        <f>VLOOKUP(G5,Items!$B$7:$I$498,5,FALSE)</f>
        <v>#N/A</v>
      </c>
      <c r="J6" s="6"/>
      <c r="K6" s="7"/>
      <c r="L6" s="4" t="e">
        <f>VLOOKUP(J5,Items!$B$7:$I$498,5,FALSE)</f>
        <v>#N/A</v>
      </c>
    </row>
    <row r="7" s="1" customFormat="1" ht="25.5" spans="1:12">
      <c r="A7" s="10" t="s">
        <v>46</v>
      </c>
      <c r="B7" s="11"/>
      <c r="C7" s="12" t="e">
        <f>VLOOKUP(A5,Items!$B$7:$I$498,10,FALSE)</f>
        <v>#N/A</v>
      </c>
      <c r="D7" s="11"/>
      <c r="E7" s="11"/>
      <c r="F7" s="12" t="e">
        <f>VLOOKUP(D5,Items!$B$7:$I$498,10,FALSE)</f>
        <v>#N/A</v>
      </c>
      <c r="G7" s="10"/>
      <c r="H7" s="11"/>
      <c r="I7" s="12" t="e">
        <f>VLOOKUP(G5,Items!$B$7:$I$498,10,FALSE)</f>
        <v>#N/A</v>
      </c>
      <c r="J7" s="10"/>
      <c r="K7" s="11"/>
      <c r="L7" s="12" t="e">
        <f>VLOOKUP(J5,Items!$B$7:$I$498,10,FALSE)</f>
        <v>#N/A</v>
      </c>
    </row>
    <row r="8" ht="408" customHeight="1" spans="1:12">
      <c r="A8" s="13"/>
      <c r="B8" s="14"/>
      <c r="C8" s="17"/>
      <c r="D8" s="16"/>
      <c r="E8" s="14"/>
      <c r="F8" s="17"/>
      <c r="G8" s="18"/>
      <c r="H8" s="14"/>
      <c r="I8" s="15"/>
      <c r="J8" s="19"/>
      <c r="K8" s="14"/>
      <c r="L8" s="17"/>
    </row>
    <row r="9" ht="25.5" spans="1:12">
      <c r="A9" s="2">
        <v>9</v>
      </c>
      <c r="B9" s="3"/>
      <c r="C9" s="4" t="e">
        <f>VLOOKUP(A9,Items!$B$7:$I$498,3,FALSE)</f>
        <v>#N/A</v>
      </c>
      <c r="D9" s="5">
        <v>10</v>
      </c>
      <c r="E9" s="3"/>
      <c r="F9" s="4" t="e">
        <f>VLOOKUP(D9,Items!$B$7:$I$498,3,FALSE)</f>
        <v>#N/A</v>
      </c>
      <c r="G9" s="2">
        <v>11</v>
      </c>
      <c r="H9" s="3"/>
      <c r="I9" s="4" t="e">
        <f>VLOOKUP(G9,Items!$B$7:$I$498,3,FALSE)</f>
        <v>#N/A</v>
      </c>
      <c r="J9" s="2">
        <v>12</v>
      </c>
      <c r="K9" s="3"/>
      <c r="L9" s="4" t="e">
        <f>VLOOKUP(J9,Items!$B$7:$I$498,3,FALSE)</f>
        <v>#N/A</v>
      </c>
    </row>
    <row r="10" s="1" customFormat="1" ht="25.5" spans="1:12">
      <c r="A10" s="6"/>
      <c r="B10" s="7"/>
      <c r="C10" s="4" t="e">
        <f>VLOOKUP(A9,Items!$B$7:$I$498,5,FALSE)</f>
        <v>#N/A</v>
      </c>
      <c r="D10" s="8"/>
      <c r="E10" s="7"/>
      <c r="F10" s="4" t="e">
        <f>VLOOKUP(D9,Items!$B$7:$I$498,5,FALSE)</f>
        <v>#N/A</v>
      </c>
      <c r="G10" s="9"/>
      <c r="H10" s="9"/>
      <c r="I10" s="4" t="e">
        <f>VLOOKUP(G9,Items!$B$7:$I$498,5,FALSE)</f>
        <v>#N/A</v>
      </c>
      <c r="J10" s="6"/>
      <c r="K10" s="7"/>
      <c r="L10" s="4" t="e">
        <f>VLOOKUP(J9,Items!$B$7:$I$498,5,FALSE)</f>
        <v>#N/A</v>
      </c>
    </row>
    <row r="11" s="1" customFormat="1" ht="25.5" spans="1:12">
      <c r="A11" s="10" t="s">
        <v>46</v>
      </c>
      <c r="B11" s="11"/>
      <c r="C11" s="12" t="e">
        <f>VLOOKUP(A9,Items!$B$7:$I$498,10,FALSE)</f>
        <v>#N/A</v>
      </c>
      <c r="D11" s="11"/>
      <c r="E11" s="11"/>
      <c r="F11" s="12" t="e">
        <f>VLOOKUP(D9,Items!$B$7:$I$498,10,FALSE)</f>
        <v>#N/A</v>
      </c>
      <c r="G11" s="10"/>
      <c r="H11" s="11"/>
      <c r="I11" s="12" t="e">
        <f>VLOOKUP(G9,Items!$B$7:$I$498,10,FALSE)</f>
        <v>#N/A</v>
      </c>
      <c r="J11" s="10"/>
      <c r="K11" s="11"/>
      <c r="L11" s="12" t="e">
        <f>VLOOKUP(J9,Items!$B$7:$I$498,10,FALSE)</f>
        <v>#N/A</v>
      </c>
    </row>
    <row r="12" ht="408" customHeight="1" spans="1:12">
      <c r="A12" s="13"/>
      <c r="B12" s="14"/>
      <c r="C12" s="17"/>
      <c r="D12" s="16"/>
      <c r="E12" s="14"/>
      <c r="F12" s="17"/>
      <c r="G12" s="18"/>
      <c r="H12" s="14"/>
      <c r="I12" s="15"/>
      <c r="J12" s="19"/>
      <c r="K12" s="14"/>
      <c r="L12" s="17"/>
    </row>
    <row r="13" ht="25.5" spans="1:12">
      <c r="A13" s="2">
        <v>13</v>
      </c>
      <c r="B13" s="3"/>
      <c r="C13" s="4" t="e">
        <f>VLOOKUP(A13,Items!$B$7:$I$498,3,FALSE)</f>
        <v>#N/A</v>
      </c>
      <c r="D13" s="5">
        <v>14</v>
      </c>
      <c r="E13" s="3"/>
      <c r="F13" s="4" t="e">
        <f>VLOOKUP(D13,Items!$B$7:$I$498,3,FALSE)</f>
        <v>#N/A</v>
      </c>
      <c r="G13" s="2">
        <v>15</v>
      </c>
      <c r="H13" s="3"/>
      <c r="I13" s="4" t="e">
        <f>VLOOKUP(G13,Items!$B$7:$I$498,3,FALSE)</f>
        <v>#N/A</v>
      </c>
      <c r="J13" s="2">
        <v>16</v>
      </c>
      <c r="K13" s="3"/>
      <c r="L13" s="4" t="e">
        <f>VLOOKUP(J13,Items!$B$7:$I$498,3,FALSE)</f>
        <v>#N/A</v>
      </c>
    </row>
    <row r="14" s="1" customFormat="1" ht="25.5" spans="1:12">
      <c r="A14" s="6"/>
      <c r="B14" s="7"/>
      <c r="C14" s="4" t="e">
        <f>VLOOKUP(A13,Items!$B$7:$I$498,5,FALSE)</f>
        <v>#N/A</v>
      </c>
      <c r="D14" s="8"/>
      <c r="E14" s="7"/>
      <c r="F14" s="4" t="e">
        <f>VLOOKUP(D13,Items!$B$7:$I$498,5,FALSE)</f>
        <v>#N/A</v>
      </c>
      <c r="G14" s="9"/>
      <c r="H14" s="9"/>
      <c r="I14" s="4" t="e">
        <f>VLOOKUP(G13,Items!$B$7:$I$498,5,FALSE)</f>
        <v>#N/A</v>
      </c>
      <c r="J14" s="6"/>
      <c r="K14" s="7"/>
      <c r="L14" s="4" t="e">
        <f>VLOOKUP(J13,Items!$B$7:$I$498,5,FALSE)</f>
        <v>#N/A</v>
      </c>
    </row>
    <row r="15" s="1" customFormat="1" ht="25.5" spans="1:12">
      <c r="A15" s="10" t="s">
        <v>46</v>
      </c>
      <c r="B15" s="11"/>
      <c r="C15" s="12" t="e">
        <f>VLOOKUP(A13,Items!$B$7:$I$498,10,FALSE)</f>
        <v>#N/A</v>
      </c>
      <c r="D15" s="11"/>
      <c r="E15" s="11"/>
      <c r="F15" s="12" t="e">
        <f>VLOOKUP(D13,Items!$B$7:$I$498,10,FALSE)</f>
        <v>#N/A</v>
      </c>
      <c r="G15" s="10"/>
      <c r="H15" s="11"/>
      <c r="I15" s="12" t="e">
        <f>VLOOKUP(G13,Items!$B$7:$I$498,10,FALSE)</f>
        <v>#N/A</v>
      </c>
      <c r="J15" s="10"/>
      <c r="K15" s="11"/>
      <c r="L15" s="12" t="e">
        <f>VLOOKUP(J13,Items!$B$7:$I$498,10,FALSE)</f>
        <v>#N/A</v>
      </c>
    </row>
    <row r="16" ht="408" customHeight="1" spans="1:12">
      <c r="A16" s="13"/>
      <c r="B16" s="14"/>
      <c r="C16" s="17"/>
      <c r="D16" s="16"/>
      <c r="E16" s="14"/>
      <c r="F16" s="17"/>
      <c r="G16" s="18"/>
      <c r="H16" s="14"/>
      <c r="I16" s="17"/>
      <c r="J16" s="19"/>
      <c r="K16" s="14"/>
      <c r="L16" s="17"/>
    </row>
    <row r="17" ht="25.5" spans="1:12">
      <c r="A17" s="2">
        <v>17</v>
      </c>
      <c r="B17" s="3"/>
      <c r="C17" s="4" t="e">
        <f>VLOOKUP(A17,Items!$B$7:$I$498,3,FALSE)</f>
        <v>#N/A</v>
      </c>
      <c r="D17" s="5">
        <v>18</v>
      </c>
      <c r="E17" s="3"/>
      <c r="F17" s="4" t="e">
        <f>VLOOKUP(D17,Items!$B$7:$I$498,3,FALSE)</f>
        <v>#N/A</v>
      </c>
      <c r="G17" s="2"/>
      <c r="H17" s="3"/>
      <c r="I17" s="4"/>
      <c r="J17" s="2"/>
      <c r="K17" s="3"/>
      <c r="L17" s="4"/>
    </row>
    <row r="18" s="1" customFormat="1" ht="25.5" spans="1:12">
      <c r="A18" s="6"/>
      <c r="B18" s="7"/>
      <c r="C18" s="4" t="e">
        <f>VLOOKUP(A17,Items!$B$7:$I$498,5,FALSE)</f>
        <v>#N/A</v>
      </c>
      <c r="D18" s="8"/>
      <c r="E18" s="7"/>
      <c r="F18" s="4" t="e">
        <f>VLOOKUP(D17,Items!$B$7:$I$498,5,FALSE)</f>
        <v>#N/A</v>
      </c>
      <c r="G18" s="9"/>
      <c r="H18" s="9"/>
      <c r="I18" s="4"/>
      <c r="J18" s="6"/>
      <c r="K18" s="7"/>
      <c r="L18" s="4"/>
    </row>
    <row r="19" s="1" customFormat="1" ht="25.5" spans="1:12">
      <c r="A19" s="10" t="s">
        <v>46</v>
      </c>
      <c r="B19" s="11"/>
      <c r="C19" s="12" t="e">
        <f>VLOOKUP(A17,Items!$B$7:$I$498,10,FALSE)</f>
        <v>#N/A</v>
      </c>
      <c r="D19" s="11"/>
      <c r="E19" s="11"/>
      <c r="F19" s="12" t="e">
        <f>VLOOKUP(D17,Items!$B$7:$I$498,10,FALSE)</f>
        <v>#N/A</v>
      </c>
      <c r="G19" s="10"/>
      <c r="H19" s="11"/>
      <c r="I19" s="12"/>
      <c r="J19" s="10"/>
      <c r="K19" s="11"/>
      <c r="L19" s="12"/>
    </row>
    <row r="20" ht="408" customHeight="1" spans="1:12">
      <c r="A20" s="13"/>
      <c r="B20" s="14"/>
      <c r="C20" s="17"/>
      <c r="D20" s="16"/>
      <c r="E20" s="14"/>
      <c r="F20" s="17"/>
      <c r="G20" s="18"/>
      <c r="H20" s="14"/>
      <c r="I20" s="15"/>
      <c r="J20" s="19"/>
      <c r="K20" s="14"/>
      <c r="L20" s="17"/>
    </row>
  </sheetData>
  <pageMargins left="0.707638888888889" right="0.707638888888889" top="0.747916666666667" bottom="0.747916666666667" header="0.313888888888889" footer="0.313888888888889"/>
  <pageSetup paperSize="8" scale="1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Images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Tong</dc:creator>
  <cp:lastModifiedBy>Kit</cp:lastModifiedBy>
  <dcterms:created xsi:type="dcterms:W3CDTF">2014-09-03T09:21:00Z</dcterms:created>
  <cp:lastPrinted>2019-01-23T09:09:00Z</cp:lastPrinted>
  <dcterms:modified xsi:type="dcterms:W3CDTF">2020-11-24T17:22:52Z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