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6fdc6ff813fbf2/Documents/Documentos/"/>
    </mc:Choice>
  </mc:AlternateContent>
  <xr:revisionPtr revIDLastSave="151" documentId="8_{DA8890C9-4BEF-4421-8DAC-5F6DF272384D}" xr6:coauthVersionLast="47" xr6:coauthVersionMax="47" xr10:uidLastSave="{9FA1E744-A73E-472F-8E23-F14FADF45214}"/>
  <bookViews>
    <workbookView xWindow="750" yWindow="1350" windowWidth="27180" windowHeight="14085" xr2:uid="{A542D993-6CBE-45BA-99D6-F48B99AE2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48" i="1"/>
  <c r="B18" i="1"/>
  <c r="B17" i="1"/>
  <c r="N7" i="1"/>
  <c r="L6" i="1"/>
  <c r="D9" i="1"/>
  <c r="E9" i="1"/>
  <c r="F9" i="1"/>
  <c r="G9" i="1"/>
  <c r="C9" i="1"/>
  <c r="D8" i="1"/>
  <c r="E8" i="1"/>
  <c r="F8" i="1"/>
  <c r="G8" i="1"/>
  <c r="C8" i="1"/>
  <c r="H7" i="1"/>
  <c r="I7" i="1"/>
  <c r="J7" i="1"/>
  <c r="K7" i="1"/>
  <c r="L7" i="1"/>
  <c r="M7" i="1"/>
  <c r="H6" i="1"/>
  <c r="I6" i="1"/>
  <c r="J6" i="1"/>
  <c r="K6" i="1"/>
  <c r="M6" i="1"/>
  <c r="N6" i="1"/>
  <c r="N5" i="1"/>
  <c r="M5" i="1"/>
  <c r="L5" i="1"/>
  <c r="K5" i="1"/>
  <c r="J5" i="1"/>
  <c r="I5" i="1"/>
  <c r="H5" i="1"/>
  <c r="I9" i="1" l="1"/>
  <c r="I8" i="1"/>
  <c r="H9" i="1"/>
  <c r="K8" i="1"/>
  <c r="H8" i="1"/>
  <c r="N9" i="1"/>
  <c r="J8" i="1"/>
  <c r="N8" i="1"/>
  <c r="M8" i="1"/>
  <c r="L8" i="1"/>
  <c r="K9" i="1"/>
  <c r="M9" i="1"/>
  <c r="J9" i="1"/>
  <c r="L9" i="1"/>
</calcChain>
</file>

<file path=xl/sharedStrings.xml><?xml version="1.0" encoding="utf-8"?>
<sst xmlns="http://schemas.openxmlformats.org/spreadsheetml/2006/main" count="51" uniqueCount="49">
  <si>
    <t>Send date</t>
  </si>
  <si>
    <t xml:space="preserve">Subject line </t>
  </si>
  <si>
    <t>Sent count</t>
  </si>
  <si>
    <t>Number of opens</t>
  </si>
  <si>
    <t>Number of clicks</t>
  </si>
  <si>
    <t>Number of gifts</t>
  </si>
  <si>
    <t xml:space="preserve">Total Raised </t>
  </si>
  <si>
    <t>Open rate (opens/sent)</t>
  </si>
  <si>
    <t>Clicks/sent</t>
  </si>
  <si>
    <t>Clicks/opens</t>
  </si>
  <si>
    <t>Gifts/sent</t>
  </si>
  <si>
    <t>Gifts/opens</t>
  </si>
  <si>
    <t>Gifts/clicks</t>
  </si>
  <si>
    <t xml:space="preserve">Average gift (total raised/gifts) </t>
  </si>
  <si>
    <t xml:space="preserve">Only You </t>
  </si>
  <si>
    <t xml:space="preserve">before midnight </t>
  </si>
  <si>
    <t>got a sec</t>
  </si>
  <si>
    <t>Total</t>
  </si>
  <si>
    <t>Average</t>
  </si>
  <si>
    <t xml:space="preserve">1. By what percentage did the gifts/clicks ratio improve from “only you” to “before midnight”? Please show your math. </t>
  </si>
  <si>
    <t xml:space="preserve">2. In the email “before midnight,” if the gift/open ratio held steady, how many opens would be required to reach 300 gifts? Please show your math. </t>
  </si>
  <si>
    <t xml:space="preserve">3. Please rank the emails in order of best to worst performance and please explain why you selected that order. </t>
  </si>
  <si>
    <t>1. Only You</t>
  </si>
  <si>
    <t>2. before midnight</t>
  </si>
  <si>
    <t>3. got a sec</t>
  </si>
  <si>
    <t xml:space="preserve">4. Should the client be concerned about the drop in average gift from the “this is crazy” email to the “one more minute” message? Please explain your answer. </t>
  </si>
  <si>
    <t>Subject</t>
  </si>
  <si>
    <t>Gifts</t>
  </si>
  <si>
    <t>Raised</t>
  </si>
  <si>
    <t>Average Gift</t>
  </si>
  <si>
    <t>one more minute</t>
  </si>
  <si>
    <t>this is crazy</t>
  </si>
  <si>
    <t>$2,543 </t>
  </si>
  <si>
    <t>Explanation:</t>
  </si>
  <si>
    <t>5. How would you say the response rate for the “one more minute” message compares to the “can’t stop hitting refresh” message? Please explain your answer and show your math.</t>
  </si>
  <si>
    <t>Sent</t>
  </si>
  <si>
    <t>Open Rate</t>
  </si>
  <si>
    <t>Response Rate</t>
  </si>
  <si>
    <t>can’t stop hitting refresh</t>
  </si>
  <si>
    <t>a) Much better</t>
  </si>
  <si>
    <t>b) Better</t>
  </si>
  <si>
    <t>c) About the same</t>
  </si>
  <si>
    <t>d) Worse</t>
  </si>
  <si>
    <t>e) Much worse</t>
  </si>
  <si>
    <t xml:space="preserve">Explanation: </t>
  </si>
  <si>
    <t>To determine the range, I have looked at the best performance in the number of clicks/sent rate and the average total raised/gifts rate.</t>
  </si>
  <si>
    <t xml:space="preserve">Analytics Results Test </t>
  </si>
  <si>
    <t>No, because the total amount raised for "this is crazy" is higher and the average gift is higher.</t>
  </si>
  <si>
    <t>To calculate this value I take the response rate of "one more minute" divided by the response rate of "can't stop hitting refresh" minus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</si>
</sst>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1" formatCode="_(* #,##0_);_(* \(#,##0\);_(* &quot;-&quot;??_);_(@_)"/>
    <numFmt numFmtId="174" formatCode="0.00000"/>
    <numFmt numFmtId="178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/>
    <xf numFmtId="10" fontId="2" fillId="2" borderId="0" xfId="2" applyNumberFormat="1" applyFont="1" applyFill="1"/>
    <xf numFmtId="8" fontId="2" fillId="2" borderId="0" xfId="0" applyNumberFormat="1" applyFont="1" applyFill="1"/>
    <xf numFmtId="10" fontId="2" fillId="0" borderId="0" xfId="0" applyNumberFormat="1" applyFont="1"/>
    <xf numFmtId="171" fontId="2" fillId="0" borderId="0" xfId="1" applyNumberFormat="1" applyFont="1" applyAlignment="1"/>
    <xf numFmtId="174" fontId="0" fillId="0" borderId="0" xfId="0" applyNumberFormat="1"/>
    <xf numFmtId="178" fontId="0" fillId="0" borderId="0" xfId="0" applyNumberForma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6" fontId="6" fillId="0" borderId="1" xfId="0" applyNumberFormat="1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 wrapText="1"/>
    </xf>
    <xf numFmtId="10" fontId="6" fillId="0" borderId="1" xfId="2" applyNumberFormat="1" applyFont="1" applyBorder="1" applyAlignment="1">
      <alignment horizontal="center" vertical="center" wrapText="1"/>
    </xf>
    <xf numFmtId="0" fontId="2" fillId="2" borderId="0" xfId="0" applyFont="1" applyFill="1" applyAlignment="1"/>
    <xf numFmtId="0" fontId="0" fillId="0" borderId="0" xfId="0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444501</xdr:colOff>
      <xdr:row>0</xdr:row>
      <xdr:rowOff>0</xdr:rowOff>
    </xdr:from>
    <xdr:to>
      <xdr:col>14</xdr:col>
      <xdr:colOff>27043</xdr:colOff>
      <xdr:row>2</xdr:row>
      <xdr:rowOff>321311</xdr:rowOff>
    </xdr:to>
    <xdr:pic>
      <xdr:nvPicPr>
        <xdr:cNvPr id="2" name="Picture 1" descr="MissionWired - Associate Vice President, Nonprofits">
          <a:extLst>
            <a:ext uri="{FF2B5EF4-FFF2-40B4-BE49-F238E27FC236}">
              <a16:creationId xmlns:a16="http://schemas.microsoft.com/office/drawing/2014/main" id="{1291A791-80D1-6E3A-5636-724CF8610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2380" y="0"/>
          <a:ext cx="3011542" cy="70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0A40-8F39-40AD-AD43-3294DEBDD583}">
  <dimension ref="A2:N49"/>
  <sheetViews>
    <sheetView tabSelected="1" zoomScale="145" zoomScaleNormal="145"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7.7109375" bestFit="1" customWidth="1"/>
    <col min="3" max="3" width="10.42578125" customWidth="1"/>
    <col min="4" max="4" width="16.5703125" bestFit="1" customWidth="1"/>
    <col min="5" max="5" width="15.85546875" bestFit="1" customWidth="1"/>
    <col min="6" max="6" width="15" bestFit="1" customWidth="1"/>
    <col min="7" max="7" width="12.140625" bestFit="1" customWidth="1"/>
    <col min="8" max="8" width="22.28515625" bestFit="1" customWidth="1"/>
    <col min="9" max="9" width="10.7109375" bestFit="1" customWidth="1"/>
    <col min="10" max="10" width="12.28515625" bestFit="1" customWidth="1"/>
    <col min="11" max="11" width="9.85546875" bestFit="1" customWidth="1"/>
    <col min="12" max="12" width="11.42578125" bestFit="1" customWidth="1"/>
    <col min="13" max="13" width="10.7109375" bestFit="1" customWidth="1"/>
    <col min="14" max="14" width="29.28515625" bestFit="1" customWidth="1"/>
  </cols>
  <sheetData>
    <row r="2" spans="1:14" ht="15.75" x14ac:dyDescent="0.25">
      <c r="A2" s="17" t="s">
        <v>46</v>
      </c>
    </row>
    <row r="3" spans="1:14" ht="34.5" customHeight="1" x14ac:dyDescent="0.25"/>
    <row r="4" spans="1:14" s="25" customFormat="1" x14ac:dyDescent="0.25">
      <c r="A4" s="24" t="s">
        <v>0</v>
      </c>
      <c r="B4" s="24" t="s">
        <v>1</v>
      </c>
      <c r="C4" s="24" t="s">
        <v>2</v>
      </c>
      <c r="D4" s="24" t="s">
        <v>3</v>
      </c>
      <c r="E4" s="24" t="s">
        <v>4</v>
      </c>
      <c r="F4" s="24" t="s">
        <v>5</v>
      </c>
      <c r="G4" s="24" t="s">
        <v>6</v>
      </c>
      <c r="H4" s="24" t="s">
        <v>7</v>
      </c>
      <c r="I4" s="24" t="s">
        <v>8</v>
      </c>
      <c r="J4" s="24" t="s">
        <v>9</v>
      </c>
      <c r="K4" s="24" t="s">
        <v>10</v>
      </c>
      <c r="L4" s="24" t="s">
        <v>11</v>
      </c>
      <c r="M4" s="24" t="s">
        <v>12</v>
      </c>
      <c r="N4" s="24" t="s">
        <v>13</v>
      </c>
    </row>
    <row r="5" spans="1:14" x14ac:dyDescent="0.25">
      <c r="A5" s="1">
        <v>42124</v>
      </c>
      <c r="B5" t="s">
        <v>14</v>
      </c>
      <c r="C5" s="2">
        <v>418328</v>
      </c>
      <c r="D5" s="2">
        <v>62676</v>
      </c>
      <c r="E5" s="2">
        <v>3486</v>
      </c>
      <c r="F5" s="2">
        <v>103</v>
      </c>
      <c r="G5" s="3">
        <v>3189</v>
      </c>
      <c r="H5" s="5">
        <f>D5/C5</f>
        <v>0.14982501768946854</v>
      </c>
      <c r="I5" s="5">
        <f>E5/C5</f>
        <v>8.3331739687517933E-3</v>
      </c>
      <c r="J5" s="5">
        <f>E5/D5</f>
        <v>5.5619375837641205E-2</v>
      </c>
      <c r="K5" s="5">
        <f>F5/C5</f>
        <v>2.4621827848004434E-4</v>
      </c>
      <c r="L5" s="5">
        <f>F5/D5</f>
        <v>1.6433722637054055E-3</v>
      </c>
      <c r="M5" s="5">
        <f>F5/E5</f>
        <v>2.9546758462421115E-2</v>
      </c>
      <c r="N5" s="4">
        <f>G5/F5</f>
        <v>30.961165048543688</v>
      </c>
    </row>
    <row r="6" spans="1:14" x14ac:dyDescent="0.25">
      <c r="A6" s="1">
        <v>42120</v>
      </c>
      <c r="B6" t="s">
        <v>15</v>
      </c>
      <c r="C6" s="2">
        <v>417767</v>
      </c>
      <c r="D6" s="2">
        <v>66396</v>
      </c>
      <c r="E6" s="2">
        <v>2941</v>
      </c>
      <c r="F6" s="2">
        <v>224</v>
      </c>
      <c r="G6" s="3">
        <v>1478</v>
      </c>
      <c r="H6" s="5">
        <f>D6/C6</f>
        <v>0.15893069581848254</v>
      </c>
      <c r="I6" s="5">
        <f>E6/C6</f>
        <v>7.0398092716753595E-3</v>
      </c>
      <c r="J6" s="5">
        <f>E6/D6</f>
        <v>4.4294837038375806E-2</v>
      </c>
      <c r="K6" s="5">
        <f>F6/C6</f>
        <v>5.3618404517350577E-4</v>
      </c>
      <c r="L6" s="5">
        <f>F6/D6</f>
        <v>3.3736972106753419E-3</v>
      </c>
      <c r="M6" s="5">
        <f>F6/E6</f>
        <v>7.6164569874192456E-2</v>
      </c>
      <c r="N6" s="4">
        <f>G6/F6</f>
        <v>6.5982142857142856</v>
      </c>
    </row>
    <row r="7" spans="1:14" x14ac:dyDescent="0.25">
      <c r="A7" s="1">
        <v>42117</v>
      </c>
      <c r="B7" t="s">
        <v>16</v>
      </c>
      <c r="C7" s="2">
        <v>415714</v>
      </c>
      <c r="D7" s="2">
        <v>64347</v>
      </c>
      <c r="E7" s="2">
        <v>2289</v>
      </c>
      <c r="F7" s="2">
        <v>71</v>
      </c>
      <c r="G7" s="3">
        <v>1283</v>
      </c>
      <c r="H7" s="5">
        <f>D7/C7</f>
        <v>0.15478670432075897</v>
      </c>
      <c r="I7" s="5">
        <f>E7/C7</f>
        <v>5.5061893513328871E-3</v>
      </c>
      <c r="J7" s="5">
        <f>E7/D7</f>
        <v>3.557275397454427E-2</v>
      </c>
      <c r="K7" s="5">
        <f>F7/C7</f>
        <v>1.7079049538865662E-4</v>
      </c>
      <c r="L7" s="5">
        <f>F7/D7</f>
        <v>1.1033925435529239E-3</v>
      </c>
      <c r="M7" s="5">
        <f>F7/E7</f>
        <v>3.1017911751856708E-2</v>
      </c>
      <c r="N7" s="4">
        <f>G7/F7</f>
        <v>18.070422535211268</v>
      </c>
    </row>
    <row r="8" spans="1:14" x14ac:dyDescent="0.25">
      <c r="A8" s="7" t="s">
        <v>17</v>
      </c>
      <c r="B8" s="7"/>
      <c r="C8" s="8">
        <f>SUM(C5:C7)</f>
        <v>1251809</v>
      </c>
      <c r="D8" s="8">
        <f t="shared" ref="D8:G8" si="0">SUM(D5:D7)</f>
        <v>193419</v>
      </c>
      <c r="E8" s="8">
        <f t="shared" si="0"/>
        <v>8716</v>
      </c>
      <c r="F8" s="8">
        <f t="shared" si="0"/>
        <v>398</v>
      </c>
      <c r="G8" s="8">
        <f t="shared" si="0"/>
        <v>5950</v>
      </c>
      <c r="H8" s="9">
        <f>D8/C8</f>
        <v>0.15451159082575697</v>
      </c>
      <c r="I8" s="9">
        <f>E8/C8</f>
        <v>6.9627235464835291E-3</v>
      </c>
      <c r="J8" s="9">
        <f>E8/D8</f>
        <v>4.5062791142545459E-2</v>
      </c>
      <c r="K8" s="9">
        <f>F8/C8</f>
        <v>3.1793987740941308E-4</v>
      </c>
      <c r="L8" s="9">
        <f>F8/D8</f>
        <v>2.0577089117408322E-3</v>
      </c>
      <c r="M8" s="9">
        <f>F8/E8</f>
        <v>4.5663148233134464E-2</v>
      </c>
      <c r="N8" s="10">
        <f>G8/F8</f>
        <v>14.949748743718592</v>
      </c>
    </row>
    <row r="9" spans="1:14" x14ac:dyDescent="0.25">
      <c r="A9" s="7" t="s">
        <v>18</v>
      </c>
      <c r="B9" s="7"/>
      <c r="C9" s="8">
        <f>AVERAGE(C5:C7)</f>
        <v>417269.66666666669</v>
      </c>
      <c r="D9" s="8">
        <f t="shared" ref="D9:G9" si="1">AVERAGE(D5:D7)</f>
        <v>64473</v>
      </c>
      <c r="E9" s="8">
        <f t="shared" si="1"/>
        <v>2905.3333333333335</v>
      </c>
      <c r="F9" s="8">
        <f t="shared" si="1"/>
        <v>132.66666666666666</v>
      </c>
      <c r="G9" s="8">
        <f t="shared" si="1"/>
        <v>1983.3333333333333</v>
      </c>
      <c r="H9" s="9">
        <f>D9/C9</f>
        <v>0.15451159082575697</v>
      </c>
      <c r="I9" s="9">
        <f>E9/C9</f>
        <v>6.9627235464835291E-3</v>
      </c>
      <c r="J9" s="9">
        <f>E9/D9</f>
        <v>4.5062791142545459E-2</v>
      </c>
      <c r="K9" s="9">
        <f>F9/C9</f>
        <v>3.1793987740941308E-4</v>
      </c>
      <c r="L9" s="9">
        <f>F9/D9</f>
        <v>2.0577089117408318E-3</v>
      </c>
      <c r="M9" s="9">
        <f>F9/E9</f>
        <v>4.5663148233134457E-2</v>
      </c>
      <c r="N9" s="10">
        <f>G9/F9</f>
        <v>14.949748743718594</v>
      </c>
    </row>
    <row r="11" spans="1:14" x14ac:dyDescent="0.25">
      <c r="A11" s="18" t="s">
        <v>19</v>
      </c>
    </row>
    <row r="13" spans="1:14" x14ac:dyDescent="0.25">
      <c r="B13" s="11" t="str">
        <f>_xlfn.CONCAT("The gifts/clicks ratio improved from 'only you' to 'before midnight' by ", TEXT(M6-M5,"0.00%"), ". The calculation was done by subtracting the 'only you' gifts/clicks from the 'before midnight' gifts/clicks.")</f>
        <v>The gifts/clicks ratio improved from 'only you' to 'before midnight' by 4.66%. The calculation was done by subtracting the 'only you' gifts/clicks from the 'before midnight' gifts/clicks.</v>
      </c>
      <c r="C13" s="6"/>
    </row>
    <row r="15" spans="1:14" x14ac:dyDescent="0.25">
      <c r="A15" s="18" t="s">
        <v>20</v>
      </c>
    </row>
    <row r="17" spans="1:5" x14ac:dyDescent="0.25">
      <c r="B17" s="12" t="str">
        <f>_xlfn.CONCAT("The gifts/open ratio= the number of gifts/number of opens. If the number of gift is 300 and the gift/open ratio is ",TEXT(L6,"00.000000"))</f>
        <v>The gifts/open ratio= the number of gifts/number of opens. If the number of gift is 300 and the gift/open ratio is 00.003374</v>
      </c>
      <c r="D17" s="15"/>
      <c r="E17" s="14"/>
    </row>
    <row r="18" spans="1:5" x14ac:dyDescent="0.25">
      <c r="B18" s="12" t="str">
        <f>_xlfn.CONCAT("Therefore, the number of opens = (number of gifts)/(gifts/open ratio) = 300/0.34% = ",TEXT(300/L6,"00.000000"))</f>
        <v>Therefore, the number of opens = (number of gifts)/(gifts/open ratio) = 300/0.34% = 88923.214286</v>
      </c>
      <c r="D18" s="15"/>
      <c r="E18" s="14"/>
    </row>
    <row r="20" spans="1:5" x14ac:dyDescent="0.25">
      <c r="A20" s="18" t="s">
        <v>21</v>
      </c>
    </row>
    <row r="22" spans="1:5" x14ac:dyDescent="0.25">
      <c r="B22" s="6" t="s">
        <v>22</v>
      </c>
    </row>
    <row r="23" spans="1:5" x14ac:dyDescent="0.25">
      <c r="B23" s="6" t="s">
        <v>23</v>
      </c>
    </row>
    <row r="24" spans="1:5" x14ac:dyDescent="0.25">
      <c r="B24" s="6" t="s">
        <v>24</v>
      </c>
    </row>
    <row r="26" spans="1:5" x14ac:dyDescent="0.25">
      <c r="B26" s="6" t="s">
        <v>45</v>
      </c>
    </row>
    <row r="28" spans="1:5" x14ac:dyDescent="0.25">
      <c r="A28" s="18" t="s">
        <v>25</v>
      </c>
    </row>
    <row r="30" spans="1:5" x14ac:dyDescent="0.25">
      <c r="B30" s="19" t="s">
        <v>26</v>
      </c>
      <c r="C30" s="19" t="s">
        <v>27</v>
      </c>
      <c r="D30" s="19" t="s">
        <v>28</v>
      </c>
      <c r="E30" s="19" t="s">
        <v>29</v>
      </c>
    </row>
    <row r="31" spans="1:5" ht="15" customHeight="1" x14ac:dyDescent="0.25">
      <c r="B31" s="20" t="s">
        <v>30</v>
      </c>
      <c r="C31" s="20">
        <v>70</v>
      </c>
      <c r="D31" s="21">
        <v>2109</v>
      </c>
      <c r="E31" s="22">
        <v>30.13</v>
      </c>
    </row>
    <row r="32" spans="1:5" x14ac:dyDescent="0.25">
      <c r="B32" s="20" t="s">
        <v>31</v>
      </c>
      <c r="C32" s="20">
        <v>51</v>
      </c>
      <c r="D32" s="20" t="s">
        <v>32</v>
      </c>
      <c r="E32" s="22">
        <v>49.86</v>
      </c>
    </row>
    <row r="34" spans="1:8" x14ac:dyDescent="0.25">
      <c r="B34" s="6" t="s">
        <v>33</v>
      </c>
      <c r="C34" s="6" t="s">
        <v>47</v>
      </c>
    </row>
    <row r="36" spans="1:8" x14ac:dyDescent="0.25">
      <c r="A36" t="s">
        <v>34</v>
      </c>
    </row>
    <row r="38" spans="1:8" x14ac:dyDescent="0.25">
      <c r="B38" s="19" t="s">
        <v>26</v>
      </c>
      <c r="C38" s="19" t="s">
        <v>35</v>
      </c>
      <c r="D38" s="19" t="s">
        <v>36</v>
      </c>
      <c r="E38" s="19" t="s">
        <v>37</v>
      </c>
    </row>
    <row r="39" spans="1:8" x14ac:dyDescent="0.25">
      <c r="B39" s="20" t="s">
        <v>30</v>
      </c>
      <c r="C39" s="20">
        <v>33251</v>
      </c>
      <c r="D39" s="23">
        <v>0.214</v>
      </c>
      <c r="E39" s="23">
        <v>1.1999999999999999E-3</v>
      </c>
    </row>
    <row r="40" spans="1:8" ht="24" x14ac:dyDescent="0.25">
      <c r="B40" s="20" t="s">
        <v>38</v>
      </c>
      <c r="C40" s="20">
        <v>33160</v>
      </c>
      <c r="D40" s="23">
        <v>0.22</v>
      </c>
      <c r="E40" s="23">
        <v>8.0000000000000004E-4</v>
      </c>
    </row>
    <row r="42" spans="1:8" x14ac:dyDescent="0.25">
      <c r="B42" s="16" t="s">
        <v>39</v>
      </c>
    </row>
    <row r="43" spans="1:8" x14ac:dyDescent="0.25">
      <c r="B43" s="16" t="s">
        <v>40</v>
      </c>
      <c r="H43" s="13"/>
    </row>
    <row r="44" spans="1:8" x14ac:dyDescent="0.25">
      <c r="B44" s="16" t="s">
        <v>41</v>
      </c>
      <c r="F44" s="5"/>
    </row>
    <row r="45" spans="1:8" x14ac:dyDescent="0.25">
      <c r="B45" s="16" t="s">
        <v>42</v>
      </c>
      <c r="F45" s="5"/>
    </row>
    <row r="46" spans="1:8" x14ac:dyDescent="0.25">
      <c r="B46" s="16" t="s">
        <v>43</v>
      </c>
    </row>
    <row r="48" spans="1:8" x14ac:dyDescent="0.25">
      <c r="B48" s="6" t="s">
        <v>44</v>
      </c>
      <c r="C48" s="6" t="str">
        <f>_xlfn.CONCAT("Much better since it represents ", TEXT(E39/E40-1, "00.00%")," more compared to 'can't stop hitting refresh'. ")</f>
        <v xml:space="preserve">Much better since it represents 50.00% more compared to 'can't stop hitting refresh'. </v>
      </c>
    </row>
    <row r="49" spans="2:3" x14ac:dyDescent="0.25">
      <c r="B49" s="6"/>
      <c r="C49" s="6" t="s">
        <v>48</v>
      </c>
    </row>
  </sheetData>
  <mergeCells count="2">
    <mergeCell ref="A8:B8"/>
    <mergeCell ref="A9:B9"/>
  </mergeCells>
  <conditionalFormatting sqref="H5:H7">
    <cfRule type="colorScale" priority="7">
      <colorScale>
        <cfvo type="min"/>
        <cfvo type="max"/>
        <color rgb="FFFCFCFF"/>
        <color rgb="FF63BE7B"/>
      </colorScale>
    </cfRule>
  </conditionalFormatting>
  <conditionalFormatting sqref="I5:I7">
    <cfRule type="colorScale" priority="6">
      <colorScale>
        <cfvo type="min"/>
        <cfvo type="max"/>
        <color rgb="FFFCFCFF"/>
        <color rgb="FF63BE7B"/>
      </colorScale>
    </cfRule>
  </conditionalFormatting>
  <conditionalFormatting sqref="J5:J7">
    <cfRule type="colorScale" priority="5">
      <colorScale>
        <cfvo type="min"/>
        <cfvo type="max"/>
        <color rgb="FFFCFCFF"/>
        <color rgb="FF63BE7B"/>
      </colorScale>
    </cfRule>
  </conditionalFormatting>
  <conditionalFormatting sqref="K5:K7">
    <cfRule type="colorScale" priority="4">
      <colorScale>
        <cfvo type="min"/>
        <cfvo type="max"/>
        <color rgb="FFFCFCFF"/>
        <color rgb="FF63BE7B"/>
      </colorScale>
    </cfRule>
  </conditionalFormatting>
  <conditionalFormatting sqref="L5:L7">
    <cfRule type="colorScale" priority="3">
      <colorScale>
        <cfvo type="min"/>
        <cfvo type="max"/>
        <color rgb="FFFCFCFF"/>
        <color rgb="FF63BE7B"/>
      </colorScale>
    </cfRule>
  </conditionalFormatting>
  <conditionalFormatting sqref="M5:M7">
    <cfRule type="colorScale" priority="2">
      <colorScale>
        <cfvo type="min"/>
        <cfvo type="max"/>
        <color rgb="FFFCFCFF"/>
        <color rgb="FF63BE7B"/>
      </colorScale>
    </cfRule>
  </conditionalFormatting>
  <conditionalFormatting sqref="N5:N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Torres</cp:lastModifiedBy>
  <dcterms:created xsi:type="dcterms:W3CDTF">2023-02-15T21:22:18Z</dcterms:created>
  <dcterms:modified xsi:type="dcterms:W3CDTF">2023-02-17T01:58:27Z</dcterms:modified>
</cp:coreProperties>
</file>