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x/Documents/Work/UWyo/Research/Chimney Park/2024-paper/Veg Surveys/"/>
    </mc:Choice>
  </mc:AlternateContent>
  <xr:revisionPtr revIDLastSave="0" documentId="13_ncr:1_{88C53D96-F0C0-FC48-A9CA-DA2C752663B2}" xr6:coauthVersionLast="47" xr6:coauthVersionMax="47" xr10:uidLastSave="{00000000-0000-0000-0000-000000000000}"/>
  <bookViews>
    <workbookView xWindow="1700" yWindow="3020" windowWidth="32860" windowHeight="17440" xr2:uid="{A2CC52C3-877B-8546-AF4C-B948CD4DB6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5" i="1" l="1"/>
  <c r="H44" i="1"/>
  <c r="H43" i="1"/>
  <c r="H35" i="1"/>
  <c r="H34" i="1"/>
  <c r="H33" i="1"/>
  <c r="H32" i="1"/>
  <c r="L34" i="1"/>
  <c r="L33" i="1"/>
</calcChain>
</file>

<file path=xl/sharedStrings.xml><?xml version="1.0" encoding="utf-8"?>
<sst xmlns="http://schemas.openxmlformats.org/spreadsheetml/2006/main" count="287" uniqueCount="43">
  <si>
    <t>Meta_Site</t>
  </si>
  <si>
    <t>Stand_Name</t>
  </si>
  <si>
    <t>Plot_Number</t>
  </si>
  <si>
    <t>Researcher</t>
  </si>
  <si>
    <t>Survey_Date</t>
  </si>
  <si>
    <t>Survey_DOY</t>
  </si>
  <si>
    <t>Survey_Year</t>
  </si>
  <si>
    <t>Pine.Seedling.Count</t>
  </si>
  <si>
    <t>Limber.Seedling.Count</t>
  </si>
  <si>
    <t>Fir.Seedling.Count</t>
  </si>
  <si>
    <t>Spruce.Seedling.Count</t>
  </si>
  <si>
    <t>Aspen.Seedling.Count</t>
  </si>
  <si>
    <t>Pine.Sapling.Count</t>
  </si>
  <si>
    <t>Limber.Sapling.Count</t>
  </si>
  <si>
    <t>Fir.Sapling.Count</t>
  </si>
  <si>
    <t>Spruce.Sapling.Count</t>
  </si>
  <si>
    <t>Aspen.Sapling.Count</t>
  </si>
  <si>
    <t>Notes</t>
  </si>
  <si>
    <t>CP</t>
  </si>
  <si>
    <t>BB2008</t>
  </si>
  <si>
    <t>Bridger Huhn</t>
  </si>
  <si>
    <t>Scrapped due to logging</t>
  </si>
  <si>
    <t>BB2009</t>
  </si>
  <si>
    <t>BBSF</t>
  </si>
  <si>
    <t>BBUF</t>
  </si>
  <si>
    <t>CC</t>
  </si>
  <si>
    <t>EC</t>
  </si>
  <si>
    <t>RG</t>
  </si>
  <si>
    <t>UT</t>
  </si>
  <si>
    <t>UNC_Class</t>
  </si>
  <si>
    <t>HWS</t>
  </si>
  <si>
    <t>BB1</t>
  </si>
  <si>
    <t>BB2</t>
  </si>
  <si>
    <t>New method: three 1m sq. measurements</t>
  </si>
  <si>
    <t>Addie</t>
  </si>
  <si>
    <t>Addie, Mario</t>
  </si>
  <si>
    <t>BM</t>
  </si>
  <si>
    <t>New method: three 1m sq. measurements, 74,71,65</t>
  </si>
  <si>
    <t>New method: three 1m sq. measurements, 103,36,92</t>
  </si>
  <si>
    <t>New method: three 1m sq. measurements, 171,211,37</t>
  </si>
  <si>
    <t>New method: three 1m sq. measurements, 109,150,116</t>
  </si>
  <si>
    <t>New method: three 1m sq. measurements, 108,170,155</t>
  </si>
  <si>
    <t>New method: three 1m sq. measurements, 63,131,3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</si>
</sst>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" fontId="0" fillId="0" borderId="0" xfId="0" applyNumberFormat="1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3B5AC-B1DD-5B44-8B34-E311237E0E0F}">
  <dimension ref="A1:S85"/>
  <sheetViews>
    <sheetView tabSelected="1" topLeftCell="A51" workbookViewId="0">
      <selection activeCell="A57" sqref="A57:A85"/>
    </sheetView>
  </sheetViews>
  <sheetFormatPr baseColWidth="10" defaultRowHeight="16" x14ac:dyDescent="0.2"/>
  <cols>
    <col min="5" max="5" width="10.83203125" style="2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">
      <c r="A2" t="s">
        <v>18</v>
      </c>
      <c r="B2" t="s">
        <v>24</v>
      </c>
      <c r="C2">
        <v>4</v>
      </c>
      <c r="D2" t="s">
        <v>30</v>
      </c>
      <c r="E2" s="2">
        <v>20181020</v>
      </c>
      <c r="G2">
        <v>2018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8" x14ac:dyDescent="0.2">
      <c r="A3" t="s">
        <v>18</v>
      </c>
      <c r="B3" t="s">
        <v>23</v>
      </c>
      <c r="C3">
        <v>1</v>
      </c>
      <c r="D3" t="s">
        <v>30</v>
      </c>
      <c r="E3" s="2">
        <v>20181020</v>
      </c>
      <c r="G3">
        <v>2018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8" x14ac:dyDescent="0.2">
      <c r="A4" t="s">
        <v>18</v>
      </c>
      <c r="B4" t="s">
        <v>31</v>
      </c>
      <c r="C4">
        <v>2</v>
      </c>
      <c r="D4" t="s">
        <v>30</v>
      </c>
      <c r="E4" s="2">
        <v>20181020</v>
      </c>
      <c r="G4">
        <v>2018</v>
      </c>
      <c r="H4">
        <v>58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8" x14ac:dyDescent="0.2">
      <c r="A5" t="s">
        <v>18</v>
      </c>
      <c r="B5" t="s">
        <v>31</v>
      </c>
      <c r="C5">
        <v>1</v>
      </c>
      <c r="D5" t="s">
        <v>30</v>
      </c>
      <c r="E5" s="2">
        <v>20181020</v>
      </c>
      <c r="G5">
        <v>2018</v>
      </c>
      <c r="H5">
        <v>57</v>
      </c>
      <c r="I5">
        <v>0</v>
      </c>
      <c r="J5">
        <v>1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</row>
    <row r="6" spans="1:18" x14ac:dyDescent="0.2">
      <c r="A6" t="s">
        <v>18</v>
      </c>
      <c r="B6" t="s">
        <v>31</v>
      </c>
      <c r="C6">
        <v>4</v>
      </c>
      <c r="D6" t="s">
        <v>30</v>
      </c>
      <c r="E6" s="2">
        <v>20181020</v>
      </c>
      <c r="G6">
        <v>2018</v>
      </c>
      <c r="H6">
        <v>20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8" x14ac:dyDescent="0.2">
      <c r="A7" t="s">
        <v>18</v>
      </c>
      <c r="B7" t="s">
        <v>26</v>
      </c>
      <c r="C7">
        <v>6</v>
      </c>
      <c r="D7" t="s">
        <v>30</v>
      </c>
      <c r="E7" s="2">
        <v>20181020</v>
      </c>
      <c r="G7">
        <v>2018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8" x14ac:dyDescent="0.2">
      <c r="A8" t="s">
        <v>18</v>
      </c>
      <c r="B8" t="s">
        <v>26</v>
      </c>
      <c r="C8">
        <v>7</v>
      </c>
      <c r="D8" t="s">
        <v>30</v>
      </c>
      <c r="E8" s="2">
        <v>20181020</v>
      </c>
      <c r="G8">
        <v>2018</v>
      </c>
      <c r="H8">
        <v>2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8" x14ac:dyDescent="0.2">
      <c r="A9" t="s">
        <v>18</v>
      </c>
      <c r="B9" t="s">
        <v>24</v>
      </c>
      <c r="C9">
        <v>1</v>
      </c>
      <c r="D9" t="s">
        <v>30</v>
      </c>
      <c r="E9" s="2">
        <v>20181020</v>
      </c>
      <c r="G9">
        <v>2018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8" x14ac:dyDescent="0.2">
      <c r="A10" t="s">
        <v>18</v>
      </c>
      <c r="B10" t="s">
        <v>24</v>
      </c>
      <c r="C10">
        <v>2</v>
      </c>
      <c r="D10" t="s">
        <v>30</v>
      </c>
      <c r="E10" s="2">
        <v>20181020</v>
      </c>
      <c r="G10">
        <v>2018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8" x14ac:dyDescent="0.2">
      <c r="A11" t="s">
        <v>18</v>
      </c>
      <c r="B11" t="s">
        <v>24</v>
      </c>
      <c r="C11">
        <v>3</v>
      </c>
      <c r="D11" t="s">
        <v>30</v>
      </c>
      <c r="E11" s="2">
        <v>20181020</v>
      </c>
      <c r="G11">
        <v>2018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8" x14ac:dyDescent="0.2">
      <c r="A12" t="s">
        <v>18</v>
      </c>
      <c r="B12" t="s">
        <v>32</v>
      </c>
      <c r="C12">
        <v>3</v>
      </c>
      <c r="D12" t="s">
        <v>30</v>
      </c>
      <c r="E12" s="2">
        <v>20181020</v>
      </c>
      <c r="G12">
        <v>2018</v>
      </c>
      <c r="H12">
        <v>33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8" x14ac:dyDescent="0.2">
      <c r="A13" t="s">
        <v>18</v>
      </c>
      <c r="B13" t="s">
        <v>32</v>
      </c>
      <c r="C13">
        <v>5</v>
      </c>
      <c r="D13" t="s">
        <v>30</v>
      </c>
      <c r="E13" s="2">
        <v>20181020</v>
      </c>
      <c r="G13">
        <v>2018</v>
      </c>
      <c r="H13">
        <v>21</v>
      </c>
      <c r="I13">
        <v>0</v>
      </c>
      <c r="J13">
        <v>0</v>
      </c>
      <c r="K13">
        <v>0</v>
      </c>
      <c r="L13">
        <v>0</v>
      </c>
      <c r="M13">
        <v>3</v>
      </c>
      <c r="N13">
        <v>0</v>
      </c>
      <c r="O13">
        <v>0</v>
      </c>
      <c r="P13">
        <v>0</v>
      </c>
      <c r="Q13">
        <v>0</v>
      </c>
    </row>
    <row r="14" spans="1:18" x14ac:dyDescent="0.2">
      <c r="A14" t="s">
        <v>18</v>
      </c>
      <c r="B14" t="s">
        <v>32</v>
      </c>
      <c r="C14">
        <v>2</v>
      </c>
      <c r="D14" t="s">
        <v>30</v>
      </c>
      <c r="E14" s="2">
        <v>20181020</v>
      </c>
      <c r="G14">
        <v>2018</v>
      </c>
      <c r="H14">
        <v>22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8" x14ac:dyDescent="0.2">
      <c r="A15" t="s">
        <v>18</v>
      </c>
      <c r="B15" t="s">
        <v>32</v>
      </c>
      <c r="C15">
        <v>4</v>
      </c>
      <c r="D15" t="s">
        <v>30</v>
      </c>
      <c r="E15" s="2">
        <v>20181020</v>
      </c>
      <c r="G15">
        <v>2018</v>
      </c>
      <c r="H15">
        <v>5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8" x14ac:dyDescent="0.2">
      <c r="A16" t="s">
        <v>18</v>
      </c>
      <c r="B16" t="s">
        <v>26</v>
      </c>
      <c r="C16">
        <v>1</v>
      </c>
      <c r="D16" t="s">
        <v>30</v>
      </c>
      <c r="E16" s="2">
        <v>20181020</v>
      </c>
      <c r="G16">
        <v>2018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8" x14ac:dyDescent="0.2">
      <c r="A17" t="s">
        <v>18</v>
      </c>
      <c r="B17" t="s">
        <v>26</v>
      </c>
      <c r="C17">
        <v>3</v>
      </c>
      <c r="D17" t="s">
        <v>30</v>
      </c>
      <c r="E17" s="2">
        <v>20181020</v>
      </c>
      <c r="G17">
        <v>2018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8" x14ac:dyDescent="0.2">
      <c r="A18" t="s">
        <v>18</v>
      </c>
      <c r="B18" t="s">
        <v>26</v>
      </c>
      <c r="C18">
        <v>5</v>
      </c>
      <c r="D18" t="s">
        <v>30</v>
      </c>
      <c r="E18" s="2">
        <v>20181020</v>
      </c>
      <c r="G18">
        <v>2018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8" x14ac:dyDescent="0.2">
      <c r="A19" t="s">
        <v>18</v>
      </c>
      <c r="B19" t="s">
        <v>26</v>
      </c>
      <c r="C19">
        <v>4</v>
      </c>
      <c r="D19" t="s">
        <v>30</v>
      </c>
      <c r="E19" s="2">
        <v>20181020</v>
      </c>
      <c r="G19">
        <v>2018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8" x14ac:dyDescent="0.2">
      <c r="A20" t="s">
        <v>18</v>
      </c>
      <c r="B20" t="s">
        <v>26</v>
      </c>
      <c r="C20">
        <v>2</v>
      </c>
      <c r="D20" t="s">
        <v>30</v>
      </c>
      <c r="E20" s="2">
        <v>20181020</v>
      </c>
      <c r="G20">
        <v>2018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8" x14ac:dyDescent="0.2">
      <c r="A21" t="s">
        <v>18</v>
      </c>
      <c r="B21" t="s">
        <v>28</v>
      </c>
      <c r="C21">
        <v>1</v>
      </c>
      <c r="D21" t="s">
        <v>29</v>
      </c>
      <c r="E21" s="2">
        <v>20190604</v>
      </c>
      <c r="G21">
        <v>2019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8" x14ac:dyDescent="0.2">
      <c r="A22" t="s">
        <v>18</v>
      </c>
      <c r="B22" t="s">
        <v>28</v>
      </c>
      <c r="C22">
        <v>3</v>
      </c>
      <c r="D22" t="s">
        <v>29</v>
      </c>
      <c r="E22" s="2">
        <v>20190604</v>
      </c>
      <c r="G22">
        <v>2019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8" x14ac:dyDescent="0.2">
      <c r="A23" t="s">
        <v>18</v>
      </c>
      <c r="B23" t="s">
        <v>28</v>
      </c>
      <c r="C23">
        <v>4</v>
      </c>
      <c r="D23" t="s">
        <v>29</v>
      </c>
      <c r="E23" s="2">
        <v>20190604</v>
      </c>
      <c r="G23">
        <v>2019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8" x14ac:dyDescent="0.2">
      <c r="A24" t="s">
        <v>18</v>
      </c>
      <c r="B24" t="s">
        <v>28</v>
      </c>
      <c r="C24">
        <v>2</v>
      </c>
      <c r="D24" t="s">
        <v>29</v>
      </c>
      <c r="E24" s="2">
        <v>20190604</v>
      </c>
      <c r="G24">
        <v>2019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8" x14ac:dyDescent="0.2">
      <c r="A25" t="s">
        <v>18</v>
      </c>
      <c r="B25" t="s">
        <v>28</v>
      </c>
      <c r="C25">
        <v>5</v>
      </c>
      <c r="D25" t="s">
        <v>29</v>
      </c>
      <c r="E25" s="2">
        <v>20190604</v>
      </c>
      <c r="G25">
        <v>2019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8" x14ac:dyDescent="0.2">
      <c r="A26" t="s">
        <v>18</v>
      </c>
      <c r="B26" t="s">
        <v>19</v>
      </c>
      <c r="C26">
        <v>1</v>
      </c>
      <c r="D26" t="s">
        <v>20</v>
      </c>
      <c r="E26" s="2">
        <v>20200803</v>
      </c>
      <c r="G26">
        <v>2020</v>
      </c>
      <c r="R26" t="s">
        <v>21</v>
      </c>
    </row>
    <row r="27" spans="1:18" x14ac:dyDescent="0.2">
      <c r="A27" t="s">
        <v>18</v>
      </c>
      <c r="B27" t="s">
        <v>19</v>
      </c>
      <c r="C27">
        <v>2</v>
      </c>
      <c r="D27" t="s">
        <v>20</v>
      </c>
      <c r="E27" s="2">
        <v>20200803</v>
      </c>
      <c r="G27">
        <v>2020</v>
      </c>
      <c r="R27" t="s">
        <v>21</v>
      </c>
    </row>
    <row r="28" spans="1:18" x14ac:dyDescent="0.2">
      <c r="A28" t="s">
        <v>18</v>
      </c>
      <c r="B28" t="s">
        <v>19</v>
      </c>
      <c r="C28">
        <v>3</v>
      </c>
      <c r="D28" t="s">
        <v>20</v>
      </c>
      <c r="E28" s="2">
        <v>20200803</v>
      </c>
      <c r="G28">
        <v>2020</v>
      </c>
      <c r="H28">
        <v>29</v>
      </c>
      <c r="I28">
        <v>0</v>
      </c>
      <c r="J28">
        <v>0</v>
      </c>
      <c r="K28">
        <v>0</v>
      </c>
      <c r="L28">
        <v>0</v>
      </c>
      <c r="M28">
        <v>7</v>
      </c>
      <c r="N28">
        <v>0</v>
      </c>
      <c r="O28">
        <v>0</v>
      </c>
      <c r="P28">
        <v>0</v>
      </c>
      <c r="Q28">
        <v>0</v>
      </c>
    </row>
    <row r="29" spans="1:18" x14ac:dyDescent="0.2">
      <c r="A29" t="s">
        <v>18</v>
      </c>
      <c r="B29" t="s">
        <v>19</v>
      </c>
      <c r="C29">
        <v>4</v>
      </c>
      <c r="D29" t="s">
        <v>20</v>
      </c>
      <c r="E29" s="2">
        <v>20200803</v>
      </c>
      <c r="G29">
        <v>2020</v>
      </c>
      <c r="R29" t="s">
        <v>21</v>
      </c>
    </row>
    <row r="30" spans="1:18" x14ac:dyDescent="0.2">
      <c r="A30" t="s">
        <v>18</v>
      </c>
      <c r="B30" t="s">
        <v>19</v>
      </c>
      <c r="C30">
        <v>5</v>
      </c>
      <c r="D30" t="s">
        <v>20</v>
      </c>
      <c r="E30" s="2">
        <v>20200803</v>
      </c>
      <c r="G30">
        <v>2020</v>
      </c>
      <c r="H30">
        <v>17</v>
      </c>
      <c r="I30" s="1">
        <v>0</v>
      </c>
      <c r="J30" s="1">
        <v>0</v>
      </c>
      <c r="K30" s="1">
        <v>0</v>
      </c>
      <c r="L30" s="1">
        <v>0</v>
      </c>
      <c r="M30">
        <v>9</v>
      </c>
      <c r="N30" s="1">
        <v>0</v>
      </c>
      <c r="O30" s="1">
        <v>0</v>
      </c>
      <c r="P30" s="1">
        <v>0</v>
      </c>
      <c r="Q30" s="1">
        <v>0</v>
      </c>
    </row>
    <row r="31" spans="1:18" x14ac:dyDescent="0.2">
      <c r="A31" t="s">
        <v>18</v>
      </c>
      <c r="B31" t="s">
        <v>22</v>
      </c>
      <c r="C31">
        <v>1</v>
      </c>
      <c r="D31" t="s">
        <v>20</v>
      </c>
      <c r="E31" s="2">
        <v>20200803</v>
      </c>
      <c r="G31">
        <v>2020</v>
      </c>
      <c r="H31">
        <v>31</v>
      </c>
      <c r="I31">
        <v>0</v>
      </c>
      <c r="J31">
        <v>1</v>
      </c>
      <c r="K31">
        <v>0</v>
      </c>
      <c r="L31">
        <v>0</v>
      </c>
      <c r="M31">
        <v>4</v>
      </c>
      <c r="N31">
        <v>0</v>
      </c>
      <c r="O31">
        <v>0</v>
      </c>
      <c r="P31">
        <v>0</v>
      </c>
      <c r="Q31">
        <v>0</v>
      </c>
    </row>
    <row r="32" spans="1:18" x14ac:dyDescent="0.2">
      <c r="A32" t="s">
        <v>18</v>
      </c>
      <c r="B32" t="s">
        <v>23</v>
      </c>
      <c r="C32">
        <v>1</v>
      </c>
      <c r="D32" t="s">
        <v>20</v>
      </c>
      <c r="E32" s="2">
        <v>20200803</v>
      </c>
      <c r="G32">
        <v>2020</v>
      </c>
      <c r="H32">
        <f>(15+33+30)*150/3</f>
        <v>3900</v>
      </c>
      <c r="I32">
        <v>0</v>
      </c>
      <c r="J32">
        <v>0</v>
      </c>
      <c r="K32">
        <v>0</v>
      </c>
      <c r="L32">
        <v>2</v>
      </c>
      <c r="M32">
        <v>0</v>
      </c>
      <c r="N32">
        <v>0</v>
      </c>
      <c r="O32">
        <v>0</v>
      </c>
      <c r="P32">
        <v>0</v>
      </c>
      <c r="Q32">
        <v>0</v>
      </c>
      <c r="R32" t="s">
        <v>33</v>
      </c>
    </row>
    <row r="33" spans="1:18" x14ac:dyDescent="0.2">
      <c r="A33" t="s">
        <v>18</v>
      </c>
      <c r="B33" t="s">
        <v>24</v>
      </c>
      <c r="C33">
        <v>1</v>
      </c>
      <c r="D33" t="s">
        <v>20</v>
      </c>
      <c r="E33" s="2">
        <v>20200803</v>
      </c>
      <c r="G33">
        <v>2020</v>
      </c>
      <c r="H33">
        <f>(17+91+4)*150/3</f>
        <v>5600</v>
      </c>
      <c r="I33">
        <v>0</v>
      </c>
      <c r="J33">
        <v>0</v>
      </c>
      <c r="K33">
        <v>0</v>
      </c>
      <c r="L33">
        <f>4+1+4</f>
        <v>9</v>
      </c>
      <c r="M33">
        <v>0</v>
      </c>
      <c r="N33">
        <v>0</v>
      </c>
      <c r="O33">
        <v>0</v>
      </c>
      <c r="P33">
        <v>0</v>
      </c>
      <c r="Q33">
        <v>0</v>
      </c>
      <c r="R33" t="s">
        <v>33</v>
      </c>
    </row>
    <row r="34" spans="1:18" x14ac:dyDescent="0.2">
      <c r="A34" t="s">
        <v>18</v>
      </c>
      <c r="B34" t="s">
        <v>24</v>
      </c>
      <c r="C34">
        <v>2</v>
      </c>
      <c r="D34" t="s">
        <v>20</v>
      </c>
      <c r="E34" s="2">
        <v>20200803</v>
      </c>
      <c r="G34">
        <v>2020</v>
      </c>
      <c r="H34">
        <f>(55+58+50)*150/3</f>
        <v>8150</v>
      </c>
      <c r="I34">
        <v>0</v>
      </c>
      <c r="J34">
        <v>0</v>
      </c>
      <c r="K34">
        <v>0</v>
      </c>
      <c r="L34">
        <f>3+12+8</f>
        <v>23</v>
      </c>
      <c r="M34">
        <v>0</v>
      </c>
      <c r="N34">
        <v>0</v>
      </c>
      <c r="O34">
        <v>0</v>
      </c>
      <c r="P34">
        <v>0</v>
      </c>
      <c r="Q34">
        <v>0</v>
      </c>
      <c r="R34" t="s">
        <v>33</v>
      </c>
    </row>
    <row r="35" spans="1:18" x14ac:dyDescent="0.2">
      <c r="A35" t="s">
        <v>18</v>
      </c>
      <c r="B35" t="s">
        <v>24</v>
      </c>
      <c r="C35">
        <v>3</v>
      </c>
      <c r="D35" t="s">
        <v>20</v>
      </c>
      <c r="E35" s="2">
        <v>20200803</v>
      </c>
      <c r="G35">
        <v>2020</v>
      </c>
      <c r="H35">
        <f>(39+66+58)*150/3</f>
        <v>8150</v>
      </c>
      <c r="I35">
        <v>0</v>
      </c>
      <c r="J35">
        <v>0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 t="s">
        <v>33</v>
      </c>
    </row>
    <row r="36" spans="1:18" x14ac:dyDescent="0.2">
      <c r="A36" t="s">
        <v>18</v>
      </c>
      <c r="B36" t="s">
        <v>24</v>
      </c>
      <c r="C36">
        <v>4</v>
      </c>
      <c r="D36" t="s">
        <v>20</v>
      </c>
      <c r="E36" s="2">
        <v>20200803</v>
      </c>
      <c r="G36">
        <v>2020</v>
      </c>
      <c r="H36">
        <v>15</v>
      </c>
      <c r="I36">
        <v>0</v>
      </c>
      <c r="J36">
        <v>0</v>
      </c>
      <c r="K36">
        <v>0</v>
      </c>
      <c r="L36">
        <v>17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8" x14ac:dyDescent="0.2">
      <c r="A37" t="s">
        <v>18</v>
      </c>
      <c r="B37" t="s">
        <v>25</v>
      </c>
      <c r="C37">
        <v>1</v>
      </c>
      <c r="D37" t="s">
        <v>20</v>
      </c>
      <c r="E37" s="2">
        <v>20200803</v>
      </c>
      <c r="G37">
        <v>2020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8" x14ac:dyDescent="0.2">
      <c r="A38" t="s">
        <v>18</v>
      </c>
      <c r="B38" t="s">
        <v>25</v>
      </c>
      <c r="C38">
        <v>2</v>
      </c>
      <c r="D38" t="s">
        <v>20</v>
      </c>
      <c r="E38" s="2">
        <v>20200803</v>
      </c>
      <c r="G38">
        <v>2020</v>
      </c>
      <c r="H38">
        <v>3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8" x14ac:dyDescent="0.2">
      <c r="A39" t="s">
        <v>18</v>
      </c>
      <c r="B39" t="s">
        <v>25</v>
      </c>
      <c r="C39">
        <v>3</v>
      </c>
      <c r="D39" t="s">
        <v>20</v>
      </c>
      <c r="E39" s="2">
        <v>20200803</v>
      </c>
      <c r="G39">
        <v>2020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8" x14ac:dyDescent="0.2">
      <c r="A40" t="s">
        <v>18</v>
      </c>
      <c r="B40" t="s">
        <v>25</v>
      </c>
      <c r="C40">
        <v>4</v>
      </c>
      <c r="D40" t="s">
        <v>20</v>
      </c>
      <c r="E40" s="2">
        <v>20200803</v>
      </c>
      <c r="G40">
        <v>2020</v>
      </c>
      <c r="H40">
        <v>4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8" x14ac:dyDescent="0.2">
      <c r="A41" t="s">
        <v>18</v>
      </c>
      <c r="B41" t="s">
        <v>26</v>
      </c>
      <c r="C41">
        <v>1</v>
      </c>
      <c r="D41" t="s">
        <v>20</v>
      </c>
      <c r="E41" s="2">
        <v>20200803</v>
      </c>
      <c r="G41">
        <v>2020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8" x14ac:dyDescent="0.2">
      <c r="A42" t="s">
        <v>18</v>
      </c>
      <c r="B42" t="s">
        <v>26</v>
      </c>
      <c r="C42">
        <v>2</v>
      </c>
      <c r="D42" t="s">
        <v>20</v>
      </c>
      <c r="E42" s="2">
        <v>20200803</v>
      </c>
      <c r="G42">
        <v>2020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8" x14ac:dyDescent="0.2">
      <c r="A43" t="s">
        <v>18</v>
      </c>
      <c r="B43" t="s">
        <v>26</v>
      </c>
      <c r="C43">
        <v>3</v>
      </c>
      <c r="D43" t="s">
        <v>20</v>
      </c>
      <c r="E43" s="2">
        <v>20200803</v>
      </c>
      <c r="G43">
        <v>2020</v>
      </c>
      <c r="H43">
        <f>(70+11+96)*150/3</f>
        <v>8850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 t="s">
        <v>33</v>
      </c>
    </row>
    <row r="44" spans="1:18" x14ac:dyDescent="0.2">
      <c r="A44" t="s">
        <v>18</v>
      </c>
      <c r="B44" t="s">
        <v>26</v>
      </c>
      <c r="C44">
        <v>4</v>
      </c>
      <c r="D44" t="s">
        <v>20</v>
      </c>
      <c r="E44" s="2">
        <v>20200803</v>
      </c>
      <c r="G44">
        <v>2020</v>
      </c>
      <c r="H44">
        <f>(96+117+95)*150/3</f>
        <v>15400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 t="s">
        <v>33</v>
      </c>
    </row>
    <row r="45" spans="1:18" x14ac:dyDescent="0.2">
      <c r="A45" t="s">
        <v>18</v>
      </c>
      <c r="B45" t="s">
        <v>26</v>
      </c>
      <c r="C45">
        <v>5</v>
      </c>
      <c r="D45" t="s">
        <v>20</v>
      </c>
      <c r="E45" s="2">
        <v>20200803</v>
      </c>
      <c r="G45">
        <v>2020</v>
      </c>
      <c r="H45">
        <f>(128+37)*150/2</f>
        <v>12375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 t="s">
        <v>33</v>
      </c>
    </row>
    <row r="46" spans="1:18" x14ac:dyDescent="0.2">
      <c r="A46" t="s">
        <v>18</v>
      </c>
      <c r="B46" t="s">
        <v>26</v>
      </c>
      <c r="C46">
        <v>6</v>
      </c>
      <c r="D46" t="s">
        <v>20</v>
      </c>
      <c r="E46" s="2">
        <v>20200803</v>
      </c>
      <c r="G46">
        <v>2020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 t="s">
        <v>33</v>
      </c>
    </row>
    <row r="47" spans="1:18" x14ac:dyDescent="0.2">
      <c r="A47" t="s">
        <v>18</v>
      </c>
      <c r="B47" t="s">
        <v>26</v>
      </c>
      <c r="C47">
        <v>7</v>
      </c>
      <c r="D47" t="s">
        <v>20</v>
      </c>
      <c r="E47" s="2">
        <v>20200803</v>
      </c>
      <c r="G47">
        <v>2020</v>
      </c>
      <c r="H47">
        <v>3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8" x14ac:dyDescent="0.2">
      <c r="A48" t="s">
        <v>18</v>
      </c>
      <c r="B48" t="s">
        <v>27</v>
      </c>
      <c r="C48">
        <v>1</v>
      </c>
      <c r="D48" t="s">
        <v>20</v>
      </c>
      <c r="E48" s="2">
        <v>20200803</v>
      </c>
      <c r="G48">
        <v>2020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</row>
    <row r="49" spans="1:17" x14ac:dyDescent="0.2">
      <c r="A49" t="s">
        <v>18</v>
      </c>
      <c r="B49" t="s">
        <v>27</v>
      </c>
      <c r="C49">
        <v>2</v>
      </c>
      <c r="D49" t="s">
        <v>20</v>
      </c>
      <c r="E49" s="2">
        <v>20200803</v>
      </c>
      <c r="G49">
        <v>2020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">
      <c r="A50" t="s">
        <v>18</v>
      </c>
      <c r="B50" t="s">
        <v>27</v>
      </c>
      <c r="C50">
        <v>3</v>
      </c>
      <c r="D50" t="s">
        <v>20</v>
      </c>
      <c r="E50" s="2">
        <v>20200803</v>
      </c>
      <c r="G50">
        <v>2020</v>
      </c>
      <c r="H50">
        <v>0</v>
      </c>
      <c r="I50">
        <v>0</v>
      </c>
      <c r="J50">
        <v>0</v>
      </c>
      <c r="K50">
        <v>0</v>
      </c>
      <c r="L50">
        <v>0</v>
      </c>
      <c r="M50">
        <v>6</v>
      </c>
      <c r="N50">
        <v>0</v>
      </c>
      <c r="O50">
        <v>0</v>
      </c>
      <c r="P50">
        <v>0</v>
      </c>
      <c r="Q50">
        <v>0</v>
      </c>
    </row>
    <row r="51" spans="1:17" x14ac:dyDescent="0.2">
      <c r="A51" t="s">
        <v>18</v>
      </c>
      <c r="B51" t="s">
        <v>27</v>
      </c>
      <c r="C51">
        <v>4</v>
      </c>
      <c r="D51" t="s">
        <v>20</v>
      </c>
      <c r="E51" s="2">
        <v>20200803</v>
      </c>
      <c r="G51">
        <v>2020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2">
      <c r="A52" t="s">
        <v>18</v>
      </c>
      <c r="B52" t="s">
        <v>27</v>
      </c>
      <c r="C52">
        <v>5</v>
      </c>
      <c r="D52" t="s">
        <v>20</v>
      </c>
      <c r="E52" s="2">
        <v>20200803</v>
      </c>
      <c r="G52">
        <v>2020</v>
      </c>
      <c r="H52">
        <v>2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2">
      <c r="A53" t="s">
        <v>18</v>
      </c>
      <c r="B53" t="s">
        <v>28</v>
      </c>
      <c r="C53">
        <v>1</v>
      </c>
      <c r="D53" t="s">
        <v>20</v>
      </c>
      <c r="E53" s="2">
        <v>20200803</v>
      </c>
      <c r="G53">
        <v>2020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2">
      <c r="A54" t="s">
        <v>18</v>
      </c>
      <c r="B54" t="s">
        <v>28</v>
      </c>
      <c r="C54">
        <v>2</v>
      </c>
      <c r="D54" t="s">
        <v>20</v>
      </c>
      <c r="E54" s="2">
        <v>20200803</v>
      </c>
      <c r="G54">
        <v>2020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">
      <c r="A55" t="s">
        <v>18</v>
      </c>
      <c r="B55" t="s">
        <v>28</v>
      </c>
      <c r="C55">
        <v>3</v>
      </c>
      <c r="D55" t="s">
        <v>20</v>
      </c>
      <c r="E55" s="2">
        <v>20200803</v>
      </c>
      <c r="G55">
        <v>2020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2">
      <c r="A56" t="s">
        <v>18</v>
      </c>
      <c r="B56" t="s">
        <v>28</v>
      </c>
      <c r="C56">
        <v>4</v>
      </c>
      <c r="D56" t="s">
        <v>20</v>
      </c>
      <c r="E56" s="2">
        <v>20200803</v>
      </c>
      <c r="G56">
        <v>2020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">
      <c r="A57" t="s">
        <v>18</v>
      </c>
      <c r="B57" t="s">
        <v>28</v>
      </c>
      <c r="C57">
        <v>5</v>
      </c>
      <c r="D57" t="s">
        <v>20</v>
      </c>
      <c r="E57" s="2">
        <v>20200803</v>
      </c>
      <c r="G57">
        <v>2020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2">
      <c r="A58" t="s">
        <v>18</v>
      </c>
      <c r="B58" t="s">
        <v>26</v>
      </c>
      <c r="C58">
        <v>6</v>
      </c>
      <c r="D58" t="s">
        <v>34</v>
      </c>
      <c r="E58" s="3">
        <v>43636</v>
      </c>
      <c r="G58">
        <v>2019</v>
      </c>
      <c r="H58" s="2">
        <v>1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2">
      <c r="A59" t="s">
        <v>18</v>
      </c>
      <c r="B59" t="s">
        <v>26</v>
      </c>
      <c r="C59">
        <v>7</v>
      </c>
      <c r="D59" t="s">
        <v>34</v>
      </c>
      <c r="E59" s="3">
        <v>43636</v>
      </c>
      <c r="G59">
        <v>2019</v>
      </c>
      <c r="H59" s="2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2">
      <c r="A60" t="s">
        <v>18</v>
      </c>
      <c r="B60" t="s">
        <v>27</v>
      </c>
      <c r="C60">
        <v>1</v>
      </c>
      <c r="D60" t="s">
        <v>35</v>
      </c>
      <c r="E60" s="3">
        <v>43636</v>
      </c>
      <c r="G60">
        <v>2019</v>
      </c>
      <c r="H60" s="2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">
      <c r="A61" t="s">
        <v>18</v>
      </c>
      <c r="B61" t="s">
        <v>27</v>
      </c>
      <c r="C61">
        <v>2</v>
      </c>
      <c r="D61" t="s">
        <v>35</v>
      </c>
      <c r="E61" s="3">
        <v>43636</v>
      </c>
      <c r="G61">
        <v>2019</v>
      </c>
      <c r="H61" s="2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 x14ac:dyDescent="0.2">
      <c r="A62" t="s">
        <v>18</v>
      </c>
      <c r="B62" t="s">
        <v>27</v>
      </c>
      <c r="C62">
        <v>3</v>
      </c>
      <c r="D62" t="s">
        <v>35</v>
      </c>
      <c r="E62" s="3">
        <v>43636</v>
      </c>
      <c r="G62">
        <v>2019</v>
      </c>
      <c r="H62" s="2">
        <v>0</v>
      </c>
      <c r="I62">
        <v>0</v>
      </c>
      <c r="J62">
        <v>0</v>
      </c>
      <c r="K62">
        <v>0</v>
      </c>
      <c r="L62">
        <v>0</v>
      </c>
      <c r="M62">
        <v>5</v>
      </c>
      <c r="N62">
        <v>0</v>
      </c>
      <c r="O62">
        <v>0</v>
      </c>
      <c r="P62">
        <v>0</v>
      </c>
      <c r="Q62">
        <v>0</v>
      </c>
    </row>
    <row r="63" spans="1:17" x14ac:dyDescent="0.2">
      <c r="A63" t="s">
        <v>18</v>
      </c>
      <c r="B63" t="s">
        <v>27</v>
      </c>
      <c r="C63">
        <v>4</v>
      </c>
      <c r="D63" t="s">
        <v>35</v>
      </c>
      <c r="E63" s="3">
        <v>43636</v>
      </c>
      <c r="G63">
        <v>2019</v>
      </c>
      <c r="H63" s="2">
        <v>0</v>
      </c>
      <c r="I63">
        <v>0</v>
      </c>
      <c r="J63">
        <v>0</v>
      </c>
      <c r="K63">
        <v>0</v>
      </c>
      <c r="L63">
        <v>0</v>
      </c>
      <c r="M63">
        <v>2</v>
      </c>
      <c r="N63">
        <v>0</v>
      </c>
      <c r="O63">
        <v>0</v>
      </c>
      <c r="P63">
        <v>0</v>
      </c>
      <c r="Q63">
        <v>0</v>
      </c>
    </row>
    <row r="64" spans="1:17" x14ac:dyDescent="0.2">
      <c r="A64" t="s">
        <v>18</v>
      </c>
      <c r="B64" t="s">
        <v>27</v>
      </c>
      <c r="C64">
        <v>5</v>
      </c>
      <c r="D64" t="s">
        <v>35</v>
      </c>
      <c r="E64" s="3">
        <v>43636</v>
      </c>
      <c r="G64">
        <v>2019</v>
      </c>
      <c r="H64" s="2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18" x14ac:dyDescent="0.2">
      <c r="A65" t="s">
        <v>18</v>
      </c>
      <c r="B65" t="s">
        <v>32</v>
      </c>
      <c r="C65">
        <v>2</v>
      </c>
      <c r="D65" t="s">
        <v>35</v>
      </c>
      <c r="E65" s="3">
        <v>43636</v>
      </c>
      <c r="G65">
        <v>2019</v>
      </c>
      <c r="H65" s="2">
        <v>18</v>
      </c>
      <c r="I65">
        <v>0</v>
      </c>
      <c r="J65">
        <v>0</v>
      </c>
      <c r="K65">
        <v>0</v>
      </c>
      <c r="L65">
        <v>0</v>
      </c>
      <c r="M65">
        <v>1</v>
      </c>
      <c r="N65">
        <v>0</v>
      </c>
      <c r="O65">
        <v>0</v>
      </c>
      <c r="P65">
        <v>0</v>
      </c>
      <c r="Q65">
        <v>0</v>
      </c>
    </row>
    <row r="66" spans="1:18" x14ac:dyDescent="0.2">
      <c r="A66" t="s">
        <v>18</v>
      </c>
      <c r="B66" t="s">
        <v>32</v>
      </c>
      <c r="C66">
        <v>3</v>
      </c>
      <c r="D66" t="s">
        <v>35</v>
      </c>
      <c r="E66" s="3">
        <v>43636</v>
      </c>
      <c r="G66">
        <v>2019</v>
      </c>
      <c r="H66" s="2">
        <v>39</v>
      </c>
      <c r="I66">
        <v>0</v>
      </c>
      <c r="J66">
        <v>0</v>
      </c>
      <c r="K66">
        <v>0</v>
      </c>
      <c r="L66">
        <v>0</v>
      </c>
      <c r="M66">
        <v>2</v>
      </c>
      <c r="N66">
        <v>0</v>
      </c>
      <c r="O66">
        <v>0</v>
      </c>
      <c r="P66">
        <v>0</v>
      </c>
      <c r="Q66">
        <v>0</v>
      </c>
    </row>
    <row r="67" spans="1:18" x14ac:dyDescent="0.2">
      <c r="A67" t="s">
        <v>18</v>
      </c>
      <c r="B67" t="s">
        <v>32</v>
      </c>
      <c r="C67">
        <v>4</v>
      </c>
      <c r="D67" t="s">
        <v>35</v>
      </c>
      <c r="E67" s="3">
        <v>43636</v>
      </c>
      <c r="G67">
        <v>2019</v>
      </c>
      <c r="H67" s="2">
        <v>14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8" x14ac:dyDescent="0.2">
      <c r="A68" t="s">
        <v>18</v>
      </c>
      <c r="B68" t="s">
        <v>32</v>
      </c>
      <c r="C68">
        <v>5</v>
      </c>
      <c r="D68" t="s">
        <v>35</v>
      </c>
      <c r="E68" s="3">
        <v>43636</v>
      </c>
      <c r="G68">
        <v>2019</v>
      </c>
      <c r="H68" s="2">
        <v>7</v>
      </c>
      <c r="I68">
        <v>0</v>
      </c>
      <c r="J68">
        <v>0</v>
      </c>
      <c r="K68">
        <v>0</v>
      </c>
      <c r="L68">
        <v>0</v>
      </c>
      <c r="M68">
        <v>2</v>
      </c>
      <c r="N68">
        <v>0</v>
      </c>
      <c r="O68">
        <v>0</v>
      </c>
      <c r="P68">
        <v>0</v>
      </c>
      <c r="Q68">
        <v>0</v>
      </c>
    </row>
    <row r="69" spans="1:18" x14ac:dyDescent="0.2">
      <c r="A69" t="s">
        <v>18</v>
      </c>
      <c r="B69" t="s">
        <v>31</v>
      </c>
      <c r="C69">
        <v>4</v>
      </c>
      <c r="D69" t="s">
        <v>35</v>
      </c>
      <c r="E69" s="3">
        <v>43636</v>
      </c>
      <c r="G69">
        <v>2019</v>
      </c>
      <c r="H69" s="2">
        <v>34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8" x14ac:dyDescent="0.2">
      <c r="A70" t="s">
        <v>18</v>
      </c>
      <c r="B70" t="s">
        <v>31</v>
      </c>
      <c r="C70">
        <v>2</v>
      </c>
      <c r="D70" t="s">
        <v>35</v>
      </c>
      <c r="E70" s="3">
        <v>43636</v>
      </c>
      <c r="G70">
        <v>2019</v>
      </c>
      <c r="H70" s="2">
        <v>20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8" x14ac:dyDescent="0.2">
      <c r="A71" t="s">
        <v>18</v>
      </c>
      <c r="B71" t="s">
        <v>31</v>
      </c>
      <c r="C71">
        <v>1</v>
      </c>
      <c r="D71" t="s">
        <v>35</v>
      </c>
      <c r="E71" s="3">
        <v>43636</v>
      </c>
      <c r="G71">
        <v>2019</v>
      </c>
      <c r="H71" s="2">
        <v>47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3</v>
      </c>
    </row>
    <row r="72" spans="1:18" x14ac:dyDescent="0.2">
      <c r="A72" t="s">
        <v>18</v>
      </c>
      <c r="B72" t="s">
        <v>25</v>
      </c>
      <c r="C72">
        <v>1</v>
      </c>
      <c r="D72" t="s">
        <v>36</v>
      </c>
      <c r="E72" s="3">
        <v>43636</v>
      </c>
      <c r="G72">
        <v>2019</v>
      </c>
      <c r="H72" s="2">
        <v>4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8" x14ac:dyDescent="0.2">
      <c r="A73" t="s">
        <v>18</v>
      </c>
      <c r="B73" t="s">
        <v>25</v>
      </c>
      <c r="C73">
        <v>2</v>
      </c>
      <c r="D73" t="s">
        <v>36</v>
      </c>
      <c r="E73" s="3">
        <v>43636</v>
      </c>
      <c r="G73">
        <v>2019</v>
      </c>
      <c r="H73" s="2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18" x14ac:dyDescent="0.2">
      <c r="A74" t="s">
        <v>18</v>
      </c>
      <c r="B74" t="s">
        <v>25</v>
      </c>
      <c r="C74">
        <v>3</v>
      </c>
      <c r="D74" t="s">
        <v>36</v>
      </c>
      <c r="E74" s="3">
        <v>43636</v>
      </c>
      <c r="G74">
        <v>2019</v>
      </c>
      <c r="H74" s="2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1:18" x14ac:dyDescent="0.2">
      <c r="A75" t="s">
        <v>18</v>
      </c>
      <c r="B75" t="s">
        <v>25</v>
      </c>
      <c r="C75">
        <v>4</v>
      </c>
      <c r="D75" t="s">
        <v>36</v>
      </c>
      <c r="E75" s="3">
        <v>43636</v>
      </c>
      <c r="G75">
        <v>2019</v>
      </c>
      <c r="H75" s="2">
        <v>2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8" x14ac:dyDescent="0.2">
      <c r="A76" t="s">
        <v>18</v>
      </c>
      <c r="B76" t="s">
        <v>23</v>
      </c>
      <c r="C76">
        <v>1</v>
      </c>
      <c r="D76" t="s">
        <v>35</v>
      </c>
      <c r="E76" s="3">
        <v>43636</v>
      </c>
      <c r="G76">
        <v>2019</v>
      </c>
      <c r="H76" s="2">
        <v>10500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 t="s">
        <v>37</v>
      </c>
    </row>
    <row r="77" spans="1:18" x14ac:dyDescent="0.2">
      <c r="A77" t="s">
        <v>18</v>
      </c>
      <c r="B77" t="s">
        <v>24</v>
      </c>
      <c r="C77">
        <v>2</v>
      </c>
      <c r="D77" t="s">
        <v>35</v>
      </c>
      <c r="E77" s="3">
        <v>43636</v>
      </c>
      <c r="G77">
        <v>2019</v>
      </c>
      <c r="H77" s="2">
        <v>11550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 t="s">
        <v>38</v>
      </c>
    </row>
    <row r="78" spans="1:18" x14ac:dyDescent="0.2">
      <c r="A78" t="s">
        <v>18</v>
      </c>
      <c r="B78" t="s">
        <v>24</v>
      </c>
      <c r="C78">
        <v>1</v>
      </c>
      <c r="D78" t="s">
        <v>35</v>
      </c>
      <c r="E78" s="3">
        <v>43636</v>
      </c>
      <c r="G78">
        <v>2019</v>
      </c>
      <c r="H78" s="2">
        <v>20950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 t="s">
        <v>39</v>
      </c>
    </row>
    <row r="79" spans="1:18" x14ac:dyDescent="0.2">
      <c r="A79" t="s">
        <v>18</v>
      </c>
      <c r="B79" t="s">
        <v>24</v>
      </c>
      <c r="C79">
        <v>3</v>
      </c>
      <c r="D79" t="s">
        <v>35</v>
      </c>
      <c r="E79" s="3">
        <v>43636</v>
      </c>
      <c r="G79">
        <v>2019</v>
      </c>
      <c r="H79" s="2"/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1:18" x14ac:dyDescent="0.2">
      <c r="A80" t="s">
        <v>18</v>
      </c>
      <c r="B80" t="s">
        <v>24</v>
      </c>
      <c r="C80">
        <v>4</v>
      </c>
      <c r="D80" t="s">
        <v>35</v>
      </c>
      <c r="E80" s="3">
        <v>43636</v>
      </c>
      <c r="G80">
        <v>2019</v>
      </c>
      <c r="H80" s="2"/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1:19" x14ac:dyDescent="0.2">
      <c r="A81" t="s">
        <v>18</v>
      </c>
      <c r="B81" t="s">
        <v>26</v>
      </c>
      <c r="C81">
        <v>1</v>
      </c>
      <c r="D81" t="s">
        <v>35</v>
      </c>
      <c r="E81" s="3">
        <v>43636</v>
      </c>
      <c r="G81">
        <v>2019</v>
      </c>
      <c r="H81" s="2"/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</row>
    <row r="82" spans="1:19" x14ac:dyDescent="0.2">
      <c r="A82" t="s">
        <v>18</v>
      </c>
      <c r="B82" t="s">
        <v>26</v>
      </c>
      <c r="C82">
        <v>2</v>
      </c>
      <c r="D82" t="s">
        <v>35</v>
      </c>
      <c r="E82" s="3">
        <v>43636</v>
      </c>
      <c r="G82">
        <v>2019</v>
      </c>
      <c r="H82" s="2"/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1:19" x14ac:dyDescent="0.2">
      <c r="A83" t="s">
        <v>18</v>
      </c>
      <c r="B83" t="s">
        <v>26</v>
      </c>
      <c r="C83">
        <v>3</v>
      </c>
      <c r="D83" t="s">
        <v>35</v>
      </c>
      <c r="E83" s="3">
        <v>43636</v>
      </c>
      <c r="G83">
        <v>2019</v>
      </c>
      <c r="H83" s="2">
        <v>18750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 t="s">
        <v>40</v>
      </c>
      <c r="S83" s="4"/>
    </row>
    <row r="84" spans="1:19" x14ac:dyDescent="0.2">
      <c r="A84" t="s">
        <v>18</v>
      </c>
      <c r="B84" t="s">
        <v>26</v>
      </c>
      <c r="C84">
        <v>4</v>
      </c>
      <c r="D84" t="s">
        <v>35</v>
      </c>
      <c r="E84" s="3">
        <v>43636</v>
      </c>
      <c r="G84">
        <v>2019</v>
      </c>
      <c r="H84" s="2">
        <v>21650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 t="s">
        <v>41</v>
      </c>
      <c r="S84" s="4"/>
    </row>
    <row r="85" spans="1:19" x14ac:dyDescent="0.2">
      <c r="A85" t="s">
        <v>18</v>
      </c>
      <c r="B85" t="s">
        <v>26</v>
      </c>
      <c r="C85">
        <v>5</v>
      </c>
      <c r="D85" t="s">
        <v>35</v>
      </c>
      <c r="E85" s="3">
        <v>43636</v>
      </c>
      <c r="G85">
        <v>2019</v>
      </c>
      <c r="H85" s="2">
        <v>9850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Fox</dc:creator>
  <cp:lastModifiedBy>Alex Fox</cp:lastModifiedBy>
  <dcterms:created xsi:type="dcterms:W3CDTF">2025-01-17T21:29:15Z</dcterms:created>
  <dcterms:modified xsi:type="dcterms:W3CDTF">2025-01-17T23:04:41Z</dcterms:modified>
</cp:coreProperties>
</file>