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ejandro/Documents/TFG/portfolio analysis tfg/"/>
    </mc:Choice>
  </mc:AlternateContent>
  <bookViews>
    <workbookView xWindow="640" yWindow="1180" windowWidth="24960" windowHeight="139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" i="1" l="1"/>
  <c r="Q2" i="1"/>
  <c r="O2" i="1"/>
  <c r="P3" i="1"/>
  <c r="P2" i="1"/>
  <c r="O4" i="1"/>
  <c r="O3" i="1"/>
  <c r="I2" i="1"/>
  <c r="L2" i="1"/>
  <c r="N2" i="1"/>
  <c r="I3" i="1"/>
  <c r="N3" i="1"/>
  <c r="L3" i="1"/>
</calcChain>
</file>

<file path=xl/sharedStrings.xml><?xml version="1.0" encoding="utf-8"?>
<sst xmlns="http://schemas.openxmlformats.org/spreadsheetml/2006/main" count="17" uniqueCount="17">
  <si>
    <t>Crypto</t>
  </si>
  <si>
    <t>Ryan (2017) Overall Grade</t>
  </si>
  <si>
    <t>tot_perc_ret</t>
  </si>
  <si>
    <t>btc</t>
  </si>
  <si>
    <t>eth</t>
  </si>
  <si>
    <t>Community Support (%)</t>
  </si>
  <si>
    <t>Developer Activity (%)</t>
  </si>
  <si>
    <t>Liquidity (%)</t>
  </si>
  <si>
    <t>av_google_interest</t>
  </si>
  <si>
    <t>mean_daily_ret</t>
  </si>
  <si>
    <t>mean_daily_vol</t>
  </si>
  <si>
    <t>mean_daily_perc_vol</t>
  </si>
  <si>
    <t>1/time</t>
  </si>
  <si>
    <t>1/mean_daily_perc_vol</t>
  </si>
  <si>
    <t>(1/time)*10</t>
  </si>
  <si>
    <t>av_google_interest*10</t>
  </si>
  <si>
    <t>%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</si>
</sst>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"/>
    <numFmt numFmtId="165" formatCode="#,##0.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65" fontId="0" fillId="0" borderId="1" xfId="0" applyNumberFormat="1" applyBorder="1"/>
    <xf numFmtId="0" fontId="0" fillId="0" borderId="3" xfId="0" applyBorder="1"/>
    <xf numFmtId="165" fontId="0" fillId="0" borderId="3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164" fontId="0" fillId="0" borderId="1" xfId="0" applyNumberFormat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F1" zoomScale="75" zoomScaleNormal="84" zoomScalePageLayoutView="84" workbookViewId="0">
      <selection activeCell="P8" sqref="P8"/>
    </sheetView>
  </sheetViews>
  <sheetFormatPr baseColWidth="10" defaultRowHeight="16" x14ac:dyDescent="0.2"/>
  <cols>
    <col min="2" max="2" width="25.5" customWidth="1"/>
    <col min="3" max="3" width="21.33203125" customWidth="1"/>
    <col min="4" max="4" width="19.83203125" customWidth="1"/>
    <col min="5" max="5" width="11.33203125" customWidth="1"/>
    <col min="6" max="7" width="14" customWidth="1"/>
    <col min="8" max="8" width="16.83203125" customWidth="1"/>
    <col min="9" max="9" width="24.6640625" customWidth="1"/>
    <col min="10" max="10" width="14.83203125" customWidth="1"/>
    <col min="11" max="12" width="23.5" customWidth="1"/>
    <col min="17" max="17" width="14.6640625" customWidth="1"/>
  </cols>
  <sheetData>
    <row r="1" spans="1:17" ht="17" thickBot="1" x14ac:dyDescent="0.25">
      <c r="A1" s="9" t="s">
        <v>0</v>
      </c>
      <c r="B1" s="10" t="s">
        <v>1</v>
      </c>
      <c r="C1" s="11" t="s">
        <v>5</v>
      </c>
      <c r="D1" s="11" t="s">
        <v>6</v>
      </c>
      <c r="E1" s="11" t="s">
        <v>7</v>
      </c>
      <c r="F1" s="11" t="s">
        <v>2</v>
      </c>
      <c r="G1" s="11" t="s">
        <v>9</v>
      </c>
      <c r="H1" s="11" t="s">
        <v>8</v>
      </c>
      <c r="I1" s="15" t="s">
        <v>15</v>
      </c>
      <c r="J1" s="12" t="s">
        <v>10</v>
      </c>
      <c r="K1" s="12" t="s">
        <v>11</v>
      </c>
      <c r="L1" s="14" t="s">
        <v>13</v>
      </c>
      <c r="M1" s="9" t="s">
        <v>12</v>
      </c>
      <c r="N1" s="9" t="s">
        <v>14</v>
      </c>
      <c r="Q1" s="16" t="s">
        <v>16</v>
      </c>
    </row>
    <row r="2" spans="1:17" x14ac:dyDescent="0.2">
      <c r="A2" s="7" t="s">
        <v>3</v>
      </c>
      <c r="B2" s="5">
        <v>9.1999999999999993</v>
      </c>
      <c r="C2" s="3">
        <v>8.6</v>
      </c>
      <c r="D2" s="3">
        <v>9.8000000000000007</v>
      </c>
      <c r="E2" s="3">
        <v>10</v>
      </c>
      <c r="F2" s="4">
        <v>2.3407429999999998</v>
      </c>
      <c r="G2" s="3">
        <v>6.1057029999999997E-3</v>
      </c>
      <c r="H2" s="3">
        <v>0.2456863</v>
      </c>
      <c r="I2" s="3">
        <f>H2*10</f>
        <v>2.4568629999999998</v>
      </c>
      <c r="J2" s="3">
        <v>863.04399999999998</v>
      </c>
      <c r="K2" s="3">
        <v>0.10285270000000001</v>
      </c>
      <c r="L2" s="3">
        <f>1/K2</f>
        <v>9.7226421863499937</v>
      </c>
      <c r="M2" s="3">
        <v>0.1316264</v>
      </c>
      <c r="N2" s="3">
        <f>M2*10</f>
        <v>1.3162640000000001</v>
      </c>
      <c r="O2">
        <f>AVERAGE(B2:F2,I2,L2,N2)</f>
        <v>6.6795640232937483</v>
      </c>
      <c r="P2">
        <f>O2/O4</f>
        <v>0.51104130708239248</v>
      </c>
      <c r="Q2">
        <f>P2*0.6</f>
        <v>0.30662478424943546</v>
      </c>
    </row>
    <row r="3" spans="1:17" ht="17" thickBot="1" x14ac:dyDescent="0.25">
      <c r="A3" s="8" t="s">
        <v>4</v>
      </c>
      <c r="B3" s="6">
        <v>9.6</v>
      </c>
      <c r="C3" s="1">
        <v>6.9</v>
      </c>
      <c r="D3" s="1">
        <v>9.4</v>
      </c>
      <c r="E3" s="1">
        <v>9.1999999999999993</v>
      </c>
      <c r="F3" s="2">
        <v>2.6553520000000002</v>
      </c>
      <c r="G3" s="1">
        <v>6.8393639999999997E-3</v>
      </c>
      <c r="H3" s="1">
        <v>3.6078430000000002E-2</v>
      </c>
      <c r="I3" s="3">
        <f>H3*10</f>
        <v>0.3607843</v>
      </c>
      <c r="J3" s="13">
        <v>59.274290000000001</v>
      </c>
      <c r="K3" s="1">
        <v>0.11025790000000001</v>
      </c>
      <c r="L3" s="1">
        <f>1/K3</f>
        <v>9.0696448961933793</v>
      </c>
      <c r="M3" s="1">
        <v>0.39416849999999998</v>
      </c>
      <c r="N3" s="1">
        <f>M3*10</f>
        <v>3.9416849999999997</v>
      </c>
      <c r="O3">
        <f>AVERAGE(B3:F3,I3,L3,N3)</f>
        <v>6.3909332745241718</v>
      </c>
      <c r="P3">
        <f>O3/O4</f>
        <v>0.48895869291760757</v>
      </c>
      <c r="Q3">
        <f>P3*0.6</f>
        <v>0.29337521575056452</v>
      </c>
    </row>
    <row r="4" spans="1:17" x14ac:dyDescent="0.2">
      <c r="O4">
        <f>SUM(O2,O3)</f>
        <v>13.070497297817919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2018-02-19T10:52:49Z</dcterms:created>
  <dcterms:modified xsi:type="dcterms:W3CDTF">2018-02-20T23:20:50Z</dcterms:modified>
</cp:coreProperties>
</file>