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alejandro/Documents/TFG/portfolio_analysis_tfg/excel/"/>
    </mc:Choice>
  </mc:AlternateContent>
  <bookViews>
    <workbookView xWindow="0" yWindow="460" windowWidth="25600" windowHeight="14640" tabRatio="500" activeTab="1"/>
  </bookViews>
  <sheets>
    <sheet name="Hoja1" sheetId="1" r:id="rId1"/>
    <sheet name="Hoja2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3" i="1" l="1"/>
  <c r="O5" i="1"/>
  <c r="P3" i="1"/>
  <c r="Q3" i="1"/>
  <c r="P4" i="1"/>
  <c r="Q4" i="1"/>
  <c r="P2" i="1"/>
  <c r="Q2" i="1"/>
  <c r="Q5" i="1"/>
  <c r="O4" i="1"/>
  <c r="O2" i="1"/>
  <c r="N3" i="1"/>
  <c r="N4" i="1"/>
  <c r="N2" i="1"/>
  <c r="L3" i="1"/>
  <c r="L4" i="1"/>
  <c r="L2" i="1"/>
  <c r="I3" i="1"/>
  <c r="I4" i="1"/>
  <c r="I2" i="1"/>
</calcChain>
</file>

<file path=xl/sharedStrings.xml><?xml version="1.0" encoding="utf-8"?>
<sst xmlns="http://schemas.openxmlformats.org/spreadsheetml/2006/main" count="40" uniqueCount="20">
  <si>
    <t>Crypto</t>
  </si>
  <si>
    <t>Ryan (2017) Overall Grade</t>
  </si>
  <si>
    <t>Community Support (%)</t>
  </si>
  <si>
    <t>Developer Activity (%)</t>
  </si>
  <si>
    <t>Liquidity (%)</t>
  </si>
  <si>
    <t>tot_perc_ret</t>
  </si>
  <si>
    <t>mean_daily_ret</t>
  </si>
  <si>
    <t>av_google_interest</t>
  </si>
  <si>
    <t>av_google_interest*10</t>
  </si>
  <si>
    <t>mean_daily_vol</t>
  </si>
  <si>
    <t>1/mean_daily_perc_vol</t>
  </si>
  <si>
    <t>1/time</t>
  </si>
  <si>
    <t>(1/time)*10</t>
  </si>
  <si>
    <t>% portfolio</t>
  </si>
  <si>
    <t>xmr</t>
  </si>
  <si>
    <t>zec</t>
  </si>
  <si>
    <t>dash</t>
  </si>
  <si>
    <t>mean_perc_vol</t>
  </si>
  <si>
    <t>Mean</t>
  </si>
  <si>
    <t>%of each in the 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</si>
</sst>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00000"/>
    <numFmt numFmtId="165" formatCode="#,##0.00000"/>
    <numFmt numFmtId="166" formatCode="#,##0.0000000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Times New Roman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1">
    <xf numFmtId="0" fontId="0" fillId="0" borderId="0" xfId="0"/>
    <xf numFmtId="0" fontId="2" fillId="2" borderId="1" xfId="0" applyFont="1" applyFill="1" applyBorder="1"/>
    <xf numFmtId="0" fontId="2" fillId="2" borderId="2" xfId="0" applyFont="1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64" fontId="0" fillId="0" borderId="5" xfId="0" applyNumberForma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64" fontId="0" fillId="0" borderId="8" xfId="0" applyNumberFormat="1" applyBorder="1"/>
    <xf numFmtId="165" fontId="0" fillId="0" borderId="8" xfId="0" applyNumberFormat="1" applyBorder="1"/>
    <xf numFmtId="0" fontId="0" fillId="0" borderId="9" xfId="0" applyBorder="1"/>
    <xf numFmtId="165" fontId="0" fillId="0" borderId="5" xfId="0" applyNumberFormat="1" applyBorder="1"/>
    <xf numFmtId="165" fontId="0" fillId="0" borderId="0" xfId="0" applyNumberFormat="1"/>
    <xf numFmtId="166" fontId="0" fillId="0" borderId="8" xfId="0" applyNumberFormat="1" applyBorder="1"/>
    <xf numFmtId="0" fontId="3" fillId="2" borderId="0" xfId="0" applyFont="1" applyFill="1" applyBorder="1"/>
    <xf numFmtId="0" fontId="3" fillId="2" borderId="10" xfId="0" applyFont="1" applyFill="1" applyBorder="1"/>
    <xf numFmtId="0" fontId="2" fillId="2" borderId="11" xfId="0" applyFont="1" applyFill="1" applyBorder="1"/>
    <xf numFmtId="0" fontId="0" fillId="0" borderId="5" xfId="0" applyFont="1" applyBorder="1"/>
    <xf numFmtId="0" fontId="0" fillId="0" borderId="8" xfId="0" applyFont="1" applyBorder="1"/>
    <xf numFmtId="0" fontId="0" fillId="0" borderId="12" xfId="0" applyFont="1" applyBorder="1"/>
    <xf numFmtId="0" fontId="0" fillId="0" borderId="12" xfId="0" applyBorder="1"/>
    <xf numFmtId="0" fontId="0" fillId="0" borderId="13" xfId="0" applyFont="1" applyBorder="1"/>
    <xf numFmtId="10" fontId="0" fillId="0" borderId="14" xfId="1" applyNumberFormat="1" applyFont="1" applyBorder="1"/>
    <xf numFmtId="10" fontId="0" fillId="0" borderId="15" xfId="1" applyNumberFormat="1" applyFont="1" applyBorder="1"/>
    <xf numFmtId="0" fontId="0" fillId="0" borderId="16" xfId="0" applyFont="1" applyBorder="1"/>
    <xf numFmtId="10" fontId="0" fillId="0" borderId="17" xfId="1" applyNumberFormat="1" applyFont="1" applyBorder="1"/>
    <xf numFmtId="10" fontId="0" fillId="0" borderId="18" xfId="1" applyNumberFormat="1" applyFont="1" applyBorder="1"/>
    <xf numFmtId="10" fontId="0" fillId="0" borderId="16" xfId="1" applyNumberFormat="1" applyFont="1" applyBorder="1"/>
    <xf numFmtId="10" fontId="0" fillId="0" borderId="13" xfId="1" applyNumberFormat="1" applyFont="1" applyBorder="1"/>
  </cellXfs>
  <cellStyles count="2">
    <cellStyle name="Normal" xfId="0" builtinId="0"/>
    <cellStyle name="Porcentaje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"/>
  <sheetViews>
    <sheetView topLeftCell="I1" zoomScale="77" workbookViewId="0">
      <selection sqref="A1:Q4"/>
    </sheetView>
  </sheetViews>
  <sheetFormatPr baseColWidth="10" defaultRowHeight="16" x14ac:dyDescent="0.2"/>
  <cols>
    <col min="1" max="4" width="16.1640625" customWidth="1"/>
    <col min="5" max="6" width="11.83203125" customWidth="1"/>
    <col min="7" max="7" width="16.1640625" customWidth="1"/>
    <col min="8" max="8" width="18" customWidth="1"/>
    <col min="9" max="9" width="20.6640625" customWidth="1"/>
    <col min="10" max="10" width="16.1640625" customWidth="1"/>
    <col min="11" max="11" width="19.83203125" customWidth="1"/>
    <col min="12" max="12" width="16.1640625" customWidth="1"/>
    <col min="13" max="13" width="11.33203125" customWidth="1"/>
    <col min="14" max="15" width="16.1640625" customWidth="1"/>
    <col min="16" max="16" width="24.6640625" customWidth="1"/>
  </cols>
  <sheetData>
    <row r="1" spans="1:17" x14ac:dyDescent="0.2">
      <c r="A1" s="17" t="s">
        <v>0</v>
      </c>
      <c r="B1" s="17" t="s">
        <v>1</v>
      </c>
      <c r="C1" s="16" t="s">
        <v>2</v>
      </c>
      <c r="D1" s="17" t="s">
        <v>3</v>
      </c>
      <c r="E1" s="17" t="s">
        <v>4</v>
      </c>
      <c r="F1" s="16" t="s">
        <v>5</v>
      </c>
      <c r="G1" s="17" t="s">
        <v>6</v>
      </c>
      <c r="H1" s="17" t="s">
        <v>7</v>
      </c>
      <c r="I1" s="16" t="s">
        <v>8</v>
      </c>
      <c r="J1" s="17" t="s">
        <v>9</v>
      </c>
      <c r="K1" s="17" t="s">
        <v>17</v>
      </c>
      <c r="L1" s="16" t="s">
        <v>10</v>
      </c>
      <c r="M1" s="17" t="s">
        <v>11</v>
      </c>
      <c r="N1" s="17" t="s">
        <v>12</v>
      </c>
      <c r="O1" s="16" t="s">
        <v>18</v>
      </c>
      <c r="P1" s="17" t="s">
        <v>19</v>
      </c>
      <c r="Q1" s="17" t="s">
        <v>13</v>
      </c>
    </row>
    <row r="2" spans="1:17" x14ac:dyDescent="0.2">
      <c r="A2" s="3" t="s">
        <v>14</v>
      </c>
      <c r="B2" s="4">
        <v>7.8</v>
      </c>
      <c r="C2" s="5">
        <v>6.3</v>
      </c>
      <c r="D2" s="5">
        <v>9</v>
      </c>
      <c r="E2" s="5">
        <v>7</v>
      </c>
      <c r="F2" s="6">
        <v>5.6663189999999997</v>
      </c>
      <c r="G2" s="5">
        <v>9.6070270000000006E-3</v>
      </c>
      <c r="H2">
        <v>5.6923080000000001E-2</v>
      </c>
      <c r="I2" s="5">
        <f>H2*10</f>
        <v>0.56923080000000004</v>
      </c>
      <c r="J2" s="14">
        <v>26.29138</v>
      </c>
      <c r="K2">
        <v>0.1414591</v>
      </c>
      <c r="L2" s="5">
        <f>1/K2</f>
        <v>7.069181127265761</v>
      </c>
      <c r="M2" s="5">
        <v>0.32706089999999999</v>
      </c>
      <c r="N2" s="5">
        <f>M2*10</f>
        <v>3.2706089999999999</v>
      </c>
      <c r="O2" s="5">
        <f>AVERAGE(B2:F2,I2,L2,N2)</f>
        <v>5.83441749090822</v>
      </c>
      <c r="P2" s="5">
        <f>O2/$O$5</f>
        <v>0.32706394153596735</v>
      </c>
      <c r="Q2" s="5">
        <f>0.2*P2</f>
        <v>6.5412788307193478E-2</v>
      </c>
    </row>
    <row r="3" spans="1:17" x14ac:dyDescent="0.2">
      <c r="A3" s="12" t="s">
        <v>15</v>
      </c>
      <c r="B3" s="8">
        <v>8.1999999999999993</v>
      </c>
      <c r="C3" s="9">
        <v>4.9000000000000004</v>
      </c>
      <c r="D3" s="9">
        <v>8.8000000000000007</v>
      </c>
      <c r="E3" s="9">
        <v>7.1</v>
      </c>
      <c r="F3" s="10">
        <v>1.33745</v>
      </c>
      <c r="G3" s="9">
        <v>4.395833E-3</v>
      </c>
      <c r="H3" s="9">
        <v>3.1730769999999998E-2</v>
      </c>
      <c r="I3" s="5">
        <f t="shared" ref="I3:I4" si="0">H3*10</f>
        <v>0.31730769999999997</v>
      </c>
      <c r="J3" s="11">
        <v>45.330820000000003</v>
      </c>
      <c r="K3" s="9">
        <v>0.1334495</v>
      </c>
      <c r="L3" s="5">
        <f t="shared" ref="L3:L4" si="1">1/K3</f>
        <v>7.4934713131184454</v>
      </c>
      <c r="M3" s="10">
        <v>0.76359829999999995</v>
      </c>
      <c r="N3" s="5">
        <f t="shared" ref="N3:N4" si="2">M3*10</f>
        <v>7.6359829999999995</v>
      </c>
      <c r="O3" s="5">
        <f>AVERAGE(B3:F3,I3,L3,N3)</f>
        <v>5.7230265016398061</v>
      </c>
      <c r="P3" s="10">
        <f t="shared" ref="P3:P4" si="3">O3/$O$5</f>
        <v>0.32081962047761142</v>
      </c>
      <c r="Q3" s="5">
        <f t="shared" ref="Q3:Q4" si="4">0.2*P3</f>
        <v>6.4163924095522282E-2</v>
      </c>
    </row>
    <row r="4" spans="1:17" ht="17" thickBot="1" x14ac:dyDescent="0.25">
      <c r="A4" s="7" t="s">
        <v>16</v>
      </c>
      <c r="B4" s="8">
        <v>8</v>
      </c>
      <c r="C4" s="9">
        <v>5.4</v>
      </c>
      <c r="D4" s="9">
        <v>8.4</v>
      </c>
      <c r="E4" s="9">
        <v>7</v>
      </c>
      <c r="F4" s="9">
        <v>2.8948459999999998</v>
      </c>
      <c r="G4" s="9">
        <v>6.8504489999999998E-3</v>
      </c>
      <c r="H4" s="5">
        <v>0.79403849999999998</v>
      </c>
      <c r="I4" s="5">
        <f t="shared" si="0"/>
        <v>7.940385</v>
      </c>
      <c r="J4" s="13">
        <v>67.763720000000006</v>
      </c>
      <c r="K4" s="5">
        <v>0.12293999999999999</v>
      </c>
      <c r="L4" s="5">
        <f t="shared" si="1"/>
        <v>8.1340491296567432</v>
      </c>
      <c r="M4" s="15">
        <v>0.2481305</v>
      </c>
      <c r="N4" s="5">
        <f t="shared" si="2"/>
        <v>2.4813049999999999</v>
      </c>
      <c r="O4" s="5">
        <f t="shared" ref="O4" si="5">AVERAGE(B4:F4,I4,L4,N4)</f>
        <v>6.2813231412070936</v>
      </c>
      <c r="P4" s="15">
        <f t="shared" si="3"/>
        <v>0.35211643798642123</v>
      </c>
      <c r="Q4" s="5">
        <f t="shared" si="4"/>
        <v>7.0423287597284251E-2</v>
      </c>
    </row>
    <row r="5" spans="1:17" x14ac:dyDescent="0.2">
      <c r="O5">
        <f>SUM(O2:O4)</f>
        <v>17.83876713375512</v>
      </c>
      <c r="Q5">
        <f>SUM(Q2:Q4)</f>
        <v>0.2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tabSelected="1" workbookViewId="0">
      <selection activeCell="G17" sqref="G17"/>
    </sheetView>
  </sheetViews>
  <sheetFormatPr baseColWidth="10" defaultRowHeight="16" x14ac:dyDescent="0.2"/>
  <cols>
    <col min="1" max="1" width="25.6640625" customWidth="1"/>
    <col min="4" max="4" width="12.6640625" bestFit="1" customWidth="1"/>
  </cols>
  <sheetData>
    <row r="1" spans="1:4" ht="17" thickBot="1" x14ac:dyDescent="0.25">
      <c r="A1" s="18" t="s">
        <v>0</v>
      </c>
      <c r="B1" s="1" t="s">
        <v>14</v>
      </c>
      <c r="C1" s="2" t="s">
        <v>15</v>
      </c>
      <c r="D1" s="18" t="s">
        <v>16</v>
      </c>
    </row>
    <row r="2" spans="1:4" x14ac:dyDescent="0.2">
      <c r="A2" s="19" t="s">
        <v>1</v>
      </c>
      <c r="B2" s="5">
        <v>7.8</v>
      </c>
      <c r="C2" s="5">
        <v>8.1999999999999993</v>
      </c>
      <c r="D2" s="19">
        <v>8</v>
      </c>
    </row>
    <row r="3" spans="1:4" x14ac:dyDescent="0.2">
      <c r="A3" s="20" t="s">
        <v>2</v>
      </c>
      <c r="B3" s="9">
        <v>6.3</v>
      </c>
      <c r="C3" s="9">
        <v>4.9000000000000004</v>
      </c>
      <c r="D3" s="20">
        <v>5.4</v>
      </c>
    </row>
    <row r="4" spans="1:4" x14ac:dyDescent="0.2">
      <c r="A4" s="20" t="s">
        <v>3</v>
      </c>
      <c r="B4" s="9">
        <v>9</v>
      </c>
      <c r="C4" s="9">
        <v>8.8000000000000007</v>
      </c>
      <c r="D4" s="20">
        <v>8.4</v>
      </c>
    </row>
    <row r="5" spans="1:4" x14ac:dyDescent="0.2">
      <c r="A5" s="20" t="s">
        <v>4</v>
      </c>
      <c r="B5" s="9">
        <v>7</v>
      </c>
      <c r="C5" s="9">
        <v>7.1</v>
      </c>
      <c r="D5" s="20">
        <v>7</v>
      </c>
    </row>
    <row r="6" spans="1:4" x14ac:dyDescent="0.2">
      <c r="A6" s="20" t="s">
        <v>5</v>
      </c>
      <c r="B6" s="9">
        <v>5.6663189999999997</v>
      </c>
      <c r="C6" s="9">
        <v>1.33745</v>
      </c>
      <c r="D6" s="20">
        <v>2.8948459999999998</v>
      </c>
    </row>
    <row r="7" spans="1:4" x14ac:dyDescent="0.2">
      <c r="A7" s="20" t="s">
        <v>6</v>
      </c>
      <c r="B7" s="9">
        <v>9.6070270000000006E-3</v>
      </c>
      <c r="C7" s="9">
        <v>4.395833E-3</v>
      </c>
      <c r="D7" s="20">
        <v>6.8504489999999998E-3</v>
      </c>
    </row>
    <row r="8" spans="1:4" x14ac:dyDescent="0.2">
      <c r="A8" s="20" t="s">
        <v>7</v>
      </c>
      <c r="B8" s="9">
        <v>5.6923080000000001E-2</v>
      </c>
      <c r="C8" s="9">
        <v>3.1730769999999998E-2</v>
      </c>
      <c r="D8" s="20">
        <v>0.79403849999999998</v>
      </c>
    </row>
    <row r="9" spans="1:4" x14ac:dyDescent="0.2">
      <c r="A9" s="20" t="s">
        <v>8</v>
      </c>
      <c r="B9" s="9">
        <v>0.56923080000000004</v>
      </c>
      <c r="C9" s="9">
        <v>0.31730769999999997</v>
      </c>
      <c r="D9" s="20">
        <v>7.940385</v>
      </c>
    </row>
    <row r="10" spans="1:4" x14ac:dyDescent="0.2">
      <c r="A10" s="20" t="s">
        <v>9</v>
      </c>
      <c r="B10" s="9">
        <v>26.29138</v>
      </c>
      <c r="C10" s="9">
        <v>45.330820000000003</v>
      </c>
      <c r="D10" s="20">
        <v>67.763720000000006</v>
      </c>
    </row>
    <row r="11" spans="1:4" x14ac:dyDescent="0.2">
      <c r="A11" s="20" t="s">
        <v>17</v>
      </c>
      <c r="B11" s="9">
        <v>0.1414591</v>
      </c>
      <c r="C11" s="9">
        <v>0.1334495</v>
      </c>
      <c r="D11" s="20">
        <v>0.12293999999999999</v>
      </c>
    </row>
    <row r="12" spans="1:4" x14ac:dyDescent="0.2">
      <c r="A12" s="20" t="s">
        <v>10</v>
      </c>
      <c r="B12" s="9">
        <v>7.069181127265761</v>
      </c>
      <c r="C12" s="9">
        <v>7.4934713131184454</v>
      </c>
      <c r="D12" s="20">
        <v>8.1340491296567432</v>
      </c>
    </row>
    <row r="13" spans="1:4" x14ac:dyDescent="0.2">
      <c r="A13" s="20" t="s">
        <v>11</v>
      </c>
      <c r="B13" s="9">
        <v>0.32706089999999999</v>
      </c>
      <c r="C13" s="9">
        <v>0.76359829999999995</v>
      </c>
      <c r="D13" s="20">
        <v>0.2481305</v>
      </c>
    </row>
    <row r="14" spans="1:4" x14ac:dyDescent="0.2">
      <c r="A14" s="20" t="s">
        <v>12</v>
      </c>
      <c r="B14" s="9">
        <v>3.2706089999999999</v>
      </c>
      <c r="C14" s="9">
        <v>7.6359829999999995</v>
      </c>
      <c r="D14" s="20">
        <v>2.4813049999999999</v>
      </c>
    </row>
    <row r="15" spans="1:4" ht="17" thickBot="1" x14ac:dyDescent="0.25">
      <c r="A15" s="21" t="s">
        <v>18</v>
      </c>
      <c r="B15" s="22">
        <v>5.83441749090822</v>
      </c>
      <c r="C15" s="22">
        <v>5.7230265016398061</v>
      </c>
      <c r="D15" s="21">
        <v>6.2813231412070936</v>
      </c>
    </row>
    <row r="16" spans="1:4" x14ac:dyDescent="0.2">
      <c r="A16" s="23" t="s">
        <v>19</v>
      </c>
      <c r="B16" s="24">
        <v>0.32706394153596735</v>
      </c>
      <c r="C16" s="25">
        <v>0.32081962047761142</v>
      </c>
      <c r="D16" s="30">
        <v>0.35211643798642123</v>
      </c>
    </row>
    <row r="17" spans="1:4" ht="17" thickBot="1" x14ac:dyDescent="0.25">
      <c r="A17" s="26" t="s">
        <v>13</v>
      </c>
      <c r="B17" s="27">
        <v>6.5412788307193478E-2</v>
      </c>
      <c r="C17" s="28">
        <v>6.4163924095522282E-2</v>
      </c>
      <c r="D17" s="29">
        <v>7.0423287597284251E-2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Usuario de Microsoft Office</cp:lastModifiedBy>
  <dcterms:created xsi:type="dcterms:W3CDTF">2018-02-20T20:04:32Z</dcterms:created>
  <dcterms:modified xsi:type="dcterms:W3CDTF">2018-03-31T19:05:20Z</dcterms:modified>
</cp:coreProperties>
</file>