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ejandro/Documents/TFG/portfolio_analysis_tfg/"/>
    </mc:Choice>
  </mc:AlternateContent>
  <bookViews>
    <workbookView xWindow="0" yWindow="460" windowWidth="25000" windowHeight="14280" tabRatio="500" activeTab="1"/>
  </bookViews>
  <sheets>
    <sheet name="Hoja1" sheetId="1" r:id="rId1"/>
    <sheet name="Hoja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Q3" i="1"/>
  <c r="Q4" i="1"/>
  <c r="Q2" i="1"/>
  <c r="Q5" i="1"/>
  <c r="P3" i="1"/>
  <c r="P4" i="1"/>
  <c r="P2" i="1"/>
  <c r="O5" i="1"/>
  <c r="O3" i="1"/>
  <c r="O4" i="1"/>
  <c r="N3" i="1"/>
  <c r="N4" i="1"/>
  <c r="N2" i="1"/>
  <c r="L3" i="1"/>
  <c r="L4" i="1"/>
  <c r="L2" i="1"/>
  <c r="I3" i="1"/>
  <c r="I4" i="1"/>
  <c r="I2" i="1"/>
</calcChain>
</file>

<file path=xl/sharedStrings.xml><?xml version="1.0" encoding="utf-8"?>
<sst xmlns="http://schemas.openxmlformats.org/spreadsheetml/2006/main" count="40" uniqueCount="20">
  <si>
    <t>Crypto</t>
  </si>
  <si>
    <t>Ryan (2017) Overall Grade</t>
  </si>
  <si>
    <t>Community Support (%)</t>
  </si>
  <si>
    <t>Developer Activity (%)</t>
  </si>
  <si>
    <t>Liquidity (%)</t>
  </si>
  <si>
    <t>tot_perc_ret</t>
  </si>
  <si>
    <t>mean_daily_ret</t>
  </si>
  <si>
    <t>av_google_interest</t>
  </si>
  <si>
    <t>av_google_interest*10</t>
  </si>
  <si>
    <t>mean_daily_vol</t>
  </si>
  <si>
    <t>mean_perc_vol</t>
  </si>
  <si>
    <t>1/mean_daily_perc_vol</t>
  </si>
  <si>
    <t>1/time</t>
  </si>
  <si>
    <t>(1/time)*10</t>
  </si>
  <si>
    <t>% portfolio</t>
  </si>
  <si>
    <t>xem</t>
  </si>
  <si>
    <t>xrp</t>
  </si>
  <si>
    <t>neo</t>
  </si>
  <si>
    <t>Mean</t>
  </si>
  <si>
    <t>%of each in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</si>
</sst>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"/>
    <numFmt numFmtId="165" formatCode="#,##0.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4" xfId="0" applyFont="1" applyBorder="1"/>
    <xf numFmtId="165" fontId="2" fillId="0" borderId="0" xfId="0" applyNumberFormat="1" applyFont="1"/>
    <xf numFmtId="0" fontId="2" fillId="0" borderId="5" xfId="0" applyFont="1" applyBorder="1"/>
    <xf numFmtId="165" fontId="2" fillId="0" borderId="5" xfId="0" applyNumberFormat="1" applyFont="1" applyBorder="1"/>
    <xf numFmtId="0" fontId="2" fillId="0" borderId="6" xfId="0" applyFont="1" applyBorder="1"/>
    <xf numFmtId="165" fontId="2" fillId="0" borderId="3" xfId="0" applyNumberFormat="1" applyFont="1" applyBorder="1"/>
    <xf numFmtId="0" fontId="4" fillId="2" borderId="0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0" fillId="0" borderId="4" xfId="0" applyFont="1" applyBorder="1"/>
    <xf numFmtId="0" fontId="0" fillId="0" borderId="4" xfId="0" applyBorder="1"/>
    <xf numFmtId="0" fontId="0" fillId="0" borderId="7" xfId="0" applyFont="1" applyBorder="1"/>
    <xf numFmtId="0" fontId="0" fillId="0" borderId="7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Font="1" applyBorder="1"/>
    <xf numFmtId="10" fontId="0" fillId="0" borderId="12" xfId="1" applyNumberFormat="1" applyFont="1" applyBorder="1"/>
    <xf numFmtId="10" fontId="0" fillId="0" borderId="13" xfId="1" applyNumberFormat="1" applyFont="1" applyBorder="1"/>
    <xf numFmtId="0" fontId="0" fillId="0" borderId="14" xfId="0" applyFont="1" applyBorder="1"/>
    <xf numFmtId="10" fontId="0" fillId="0" borderId="15" xfId="1" applyNumberFormat="1" applyFont="1" applyBorder="1"/>
    <xf numFmtId="10" fontId="0" fillId="0" borderId="16" xfId="1" applyNumberFormat="1" applyFont="1" applyBorder="1"/>
  </cellXfs>
  <cellStyles count="4">
    <cellStyle name="Hipervínculo" xfId="2" builtinId="8" hidden="1"/>
    <cellStyle name="Hipervínculo visitado" xfId="3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75" workbookViewId="0">
      <selection activeCell="O1" sqref="O1:P1"/>
    </sheetView>
  </sheetViews>
  <sheetFormatPr baseColWidth="10" defaultRowHeight="16" x14ac:dyDescent="0.2"/>
  <cols>
    <col min="3" max="3" width="19.5" customWidth="1"/>
    <col min="5" max="5" width="11.33203125" customWidth="1"/>
    <col min="6" max="6" width="16.1640625" customWidth="1"/>
    <col min="7" max="7" width="16.33203125" customWidth="1"/>
    <col min="8" max="8" width="15.33203125" customWidth="1"/>
    <col min="9" max="9" width="21" customWidth="1"/>
    <col min="10" max="10" width="18.1640625" customWidth="1"/>
    <col min="11" max="11" width="14.83203125" customWidth="1"/>
    <col min="12" max="12" width="24.33203125" customWidth="1"/>
    <col min="14" max="14" width="12.1640625" customWidth="1"/>
    <col min="16" max="16" width="21.1640625" customWidth="1"/>
  </cols>
  <sheetData>
    <row r="1" spans="1:1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18</v>
      </c>
      <c r="P1" s="11" t="s">
        <v>19</v>
      </c>
      <c r="Q1" s="11" t="s">
        <v>14</v>
      </c>
    </row>
    <row r="2" spans="1:17" x14ac:dyDescent="0.2">
      <c r="A2" s="2" t="s">
        <v>15</v>
      </c>
      <c r="B2" s="3">
        <v>8</v>
      </c>
      <c r="C2" s="3">
        <v>5.4</v>
      </c>
      <c r="D2" s="3">
        <v>6.1</v>
      </c>
      <c r="E2" s="3">
        <v>6.5</v>
      </c>
      <c r="F2" s="4">
        <v>1.4029480000000001</v>
      </c>
      <c r="G2" s="3">
        <v>4.7874759999999997E-3</v>
      </c>
      <c r="H2" s="1">
        <v>0.31480770000000002</v>
      </c>
      <c r="I2" s="5">
        <f>H2*10</f>
        <v>3.1480770000000002</v>
      </c>
      <c r="J2" s="6">
        <v>9.5385709999999999E-2</v>
      </c>
      <c r="K2" s="1">
        <v>0.1997265</v>
      </c>
      <c r="L2" s="5">
        <f>1/K2</f>
        <v>5.0068468630852694</v>
      </c>
      <c r="M2" s="4">
        <v>1.3984669999999999</v>
      </c>
      <c r="N2" s="3">
        <f>M2*10</f>
        <v>13.984669999999999</v>
      </c>
      <c r="O2" s="1">
        <f>AVERAGE(B2:F2,I2,L2,N2)</f>
        <v>6.1928177328856586</v>
      </c>
      <c r="P2" s="1">
        <f>O2/$O$5</f>
        <v>0.29706042323977239</v>
      </c>
      <c r="Q2" s="1">
        <f>P2*0.2</f>
        <v>5.9412084647954479E-2</v>
      </c>
    </row>
    <row r="3" spans="1:17" x14ac:dyDescent="0.2">
      <c r="A3" s="2" t="s">
        <v>16</v>
      </c>
      <c r="B3" s="3">
        <v>8.1999999999999993</v>
      </c>
      <c r="C3" s="3">
        <v>7.3</v>
      </c>
      <c r="D3" s="3">
        <v>8.6</v>
      </c>
      <c r="E3" s="3">
        <v>8.9</v>
      </c>
      <c r="F3" s="4">
        <v>5.4372920000000002</v>
      </c>
      <c r="G3" s="3">
        <v>9.3719449999999996E-3</v>
      </c>
      <c r="H3" s="7">
        <v>0.1132692</v>
      </c>
      <c r="I3" s="5">
        <f t="shared" ref="I3:I4" si="0">H3*10</f>
        <v>1.132692</v>
      </c>
      <c r="J3" s="8">
        <v>0.1119</v>
      </c>
      <c r="K3" s="7">
        <v>0.185339</v>
      </c>
      <c r="L3" s="5">
        <f t="shared" ref="L3:L4" si="1">1/K3</f>
        <v>5.3955184823485611</v>
      </c>
      <c r="M3" s="4">
        <v>0.3247331</v>
      </c>
      <c r="N3" s="3">
        <f t="shared" ref="N3:N4" si="2">M3*10</f>
        <v>3.247331</v>
      </c>
      <c r="O3" s="1">
        <f t="shared" ref="O3:O4" si="3">AVERAGE(B3:F3,I3,L3,N3)</f>
        <v>6.0266041852935706</v>
      </c>
      <c r="P3" s="1">
        <f t="shared" ref="P3:P4" si="4">O3/$O$5</f>
        <v>0.28908740208436334</v>
      </c>
      <c r="Q3" s="1">
        <f t="shared" ref="Q3:Q4" si="5">P3*0.2</f>
        <v>5.7817480416872673E-2</v>
      </c>
    </row>
    <row r="4" spans="1:17" ht="17" thickBot="1" x14ac:dyDescent="0.25">
      <c r="A4" s="9" t="s">
        <v>17</v>
      </c>
      <c r="B4" s="3">
        <v>8</v>
      </c>
      <c r="C4" s="3">
        <v>7.1</v>
      </c>
      <c r="D4" s="3">
        <v>8</v>
      </c>
      <c r="E4" s="3">
        <v>7.4</v>
      </c>
      <c r="F4" s="10">
        <v>7.4370700000000003</v>
      </c>
      <c r="G4" s="3">
        <v>1.150895E-2</v>
      </c>
      <c r="H4" s="3">
        <v>0.71269229999999995</v>
      </c>
      <c r="I4" s="5">
        <f t="shared" si="0"/>
        <v>7.1269229999999997</v>
      </c>
      <c r="J4" s="10">
        <v>10.43291</v>
      </c>
      <c r="K4" s="3">
        <v>0.1842066</v>
      </c>
      <c r="L4" s="5">
        <f t="shared" si="1"/>
        <v>5.4286871371601233</v>
      </c>
      <c r="M4" s="4">
        <v>1.852792</v>
      </c>
      <c r="N4" s="3">
        <f t="shared" si="2"/>
        <v>18.527920000000002</v>
      </c>
      <c r="O4" s="1">
        <f t="shared" si="3"/>
        <v>8.6275750171450163</v>
      </c>
      <c r="P4" s="1">
        <f t="shared" si="4"/>
        <v>0.41385217467586427</v>
      </c>
      <c r="Q4" s="1">
        <f t="shared" si="5"/>
        <v>8.277043493517286E-2</v>
      </c>
    </row>
    <row r="5" spans="1:17" x14ac:dyDescent="0.2">
      <c r="O5">
        <f>SUM(O2:O4)</f>
        <v>20.846996935324245</v>
      </c>
      <c r="Q5">
        <f>SUM(Q2:Q4)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8" sqref="D18"/>
    </sheetView>
  </sheetViews>
  <sheetFormatPr baseColWidth="10" defaultRowHeight="16" x14ac:dyDescent="0.2"/>
  <cols>
    <col min="1" max="1" width="25" customWidth="1"/>
  </cols>
  <sheetData>
    <row r="1" spans="1:4" ht="17" thickBot="1" x14ac:dyDescent="0.25">
      <c r="A1" s="12" t="s">
        <v>0</v>
      </c>
      <c r="B1" s="13" t="s">
        <v>15</v>
      </c>
      <c r="C1" s="14" t="s">
        <v>16</v>
      </c>
      <c r="D1" s="12" t="s">
        <v>17</v>
      </c>
    </row>
    <row r="2" spans="1:4" x14ac:dyDescent="0.2">
      <c r="A2" s="15" t="s">
        <v>1</v>
      </c>
      <c r="B2" s="16">
        <v>8</v>
      </c>
      <c r="C2" s="16">
        <v>8.1999999999999993</v>
      </c>
      <c r="D2" s="15">
        <v>8</v>
      </c>
    </row>
    <row r="3" spans="1:4" x14ac:dyDescent="0.2">
      <c r="A3" s="17" t="s">
        <v>2</v>
      </c>
      <c r="B3" s="18">
        <v>5.4</v>
      </c>
      <c r="C3" s="18">
        <v>7.3</v>
      </c>
      <c r="D3" s="17">
        <v>7.1</v>
      </c>
    </row>
    <row r="4" spans="1:4" x14ac:dyDescent="0.2">
      <c r="A4" s="17" t="s">
        <v>3</v>
      </c>
      <c r="B4" s="18">
        <v>6.1</v>
      </c>
      <c r="C4" s="18">
        <v>8.6</v>
      </c>
      <c r="D4" s="17">
        <v>8</v>
      </c>
    </row>
    <row r="5" spans="1:4" x14ac:dyDescent="0.2">
      <c r="A5" s="17" t="s">
        <v>4</v>
      </c>
      <c r="B5" s="18">
        <v>6.5</v>
      </c>
      <c r="C5" s="18">
        <v>8.9</v>
      </c>
      <c r="D5" s="17">
        <v>7.4</v>
      </c>
    </row>
    <row r="6" spans="1:4" x14ac:dyDescent="0.2">
      <c r="A6" s="17" t="s">
        <v>5</v>
      </c>
      <c r="B6" s="18">
        <v>1.4029480000000001</v>
      </c>
      <c r="C6" s="18">
        <v>5.4372920000000002</v>
      </c>
      <c r="D6" s="17">
        <v>7.4370700000000003</v>
      </c>
    </row>
    <row r="7" spans="1:4" x14ac:dyDescent="0.2">
      <c r="A7" s="17" t="s">
        <v>6</v>
      </c>
      <c r="B7" s="18">
        <v>4.7874759999999997E-3</v>
      </c>
      <c r="C7" s="18">
        <v>9.3719449999999996E-3</v>
      </c>
      <c r="D7" s="17">
        <v>1.150895E-2</v>
      </c>
    </row>
    <row r="8" spans="1:4" x14ac:dyDescent="0.2">
      <c r="A8" s="17" t="s">
        <v>7</v>
      </c>
      <c r="B8" s="18">
        <v>0.31480770000000002</v>
      </c>
      <c r="C8" s="18">
        <v>0.1132692</v>
      </c>
      <c r="D8" s="17">
        <v>0.71269229999999995</v>
      </c>
    </row>
    <row r="9" spans="1:4" x14ac:dyDescent="0.2">
      <c r="A9" s="17" t="s">
        <v>8</v>
      </c>
      <c r="B9" s="18">
        <v>3.1480770000000002</v>
      </c>
      <c r="C9" s="18">
        <v>1.132692</v>
      </c>
      <c r="D9" s="17">
        <v>7.1269229999999997</v>
      </c>
    </row>
    <row r="10" spans="1:4" x14ac:dyDescent="0.2">
      <c r="A10" s="17" t="s">
        <v>9</v>
      </c>
      <c r="B10" s="18">
        <v>9.5385709999999999E-2</v>
      </c>
      <c r="C10" s="18">
        <v>0.1119</v>
      </c>
      <c r="D10" s="17">
        <v>10.43291</v>
      </c>
    </row>
    <row r="11" spans="1:4" x14ac:dyDescent="0.2">
      <c r="A11" s="17" t="s">
        <v>10</v>
      </c>
      <c r="B11" s="18">
        <v>0.1997265</v>
      </c>
      <c r="C11" s="18">
        <v>0.185339</v>
      </c>
      <c r="D11" s="17">
        <v>0.1842066</v>
      </c>
    </row>
    <row r="12" spans="1:4" x14ac:dyDescent="0.2">
      <c r="A12" s="17" t="s">
        <v>11</v>
      </c>
      <c r="B12" s="18">
        <v>5.0068468630852694</v>
      </c>
      <c r="C12" s="18">
        <v>5.3955184823485611</v>
      </c>
      <c r="D12" s="17">
        <v>5.4286871371601233</v>
      </c>
    </row>
    <row r="13" spans="1:4" x14ac:dyDescent="0.2">
      <c r="A13" s="17" t="s">
        <v>12</v>
      </c>
      <c r="B13" s="18">
        <v>1.3984669999999999</v>
      </c>
      <c r="C13" s="18">
        <v>0.3247331</v>
      </c>
      <c r="D13" s="17">
        <v>1.852792</v>
      </c>
    </row>
    <row r="14" spans="1:4" x14ac:dyDescent="0.2">
      <c r="A14" s="17" t="s">
        <v>13</v>
      </c>
      <c r="B14" s="18">
        <v>13.984669999999999</v>
      </c>
      <c r="C14" s="18">
        <v>3.247331</v>
      </c>
      <c r="D14" s="17">
        <v>18.527920000000002</v>
      </c>
    </row>
    <row r="15" spans="1:4" ht="17" thickBot="1" x14ac:dyDescent="0.25">
      <c r="A15" s="19" t="s">
        <v>18</v>
      </c>
      <c r="B15" s="20">
        <v>6.1928177328856586</v>
      </c>
      <c r="C15" s="20">
        <v>6.0266041852935706</v>
      </c>
      <c r="D15" s="19">
        <v>8.6275750171450163</v>
      </c>
    </row>
    <row r="16" spans="1:4" ht="17" thickBot="1" x14ac:dyDescent="0.25">
      <c r="A16" s="21" t="s">
        <v>19</v>
      </c>
      <c r="B16" s="22">
        <v>0.29706042323977239</v>
      </c>
      <c r="C16" s="23">
        <v>0.28908740208436334</v>
      </c>
      <c r="D16" s="22">
        <v>0.41385217467586427</v>
      </c>
    </row>
    <row r="17" spans="1:4" ht="17" thickBot="1" x14ac:dyDescent="0.25">
      <c r="A17" s="24" t="s">
        <v>14</v>
      </c>
      <c r="B17" s="25">
        <v>5.9412084647954479E-2</v>
      </c>
      <c r="C17" s="26">
        <v>5.7817480416872673E-2</v>
      </c>
      <c r="D17" s="22">
        <v>8.277043493517286E-2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2018-02-21T15:58:17Z</dcterms:created>
  <dcterms:modified xsi:type="dcterms:W3CDTF">2018-03-31T19:05:40Z</dcterms:modified>
</cp:coreProperties>
</file>